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7" activeTab="0"/>
  </bookViews>
  <sheets>
    <sheet name="QyLegge69-2009_Art21_DEF" sheetId="1" r:id="rId1"/>
  </sheets>
  <definedNames/>
  <calcPr fullCalcOnLoad="1"/>
</workbook>
</file>

<file path=xl/sharedStrings.xml><?xml version="1.0" encoding="utf-8"?>
<sst xmlns="http://schemas.openxmlformats.org/spreadsheetml/2006/main" count="300" uniqueCount="212">
  <si>
    <t>Servizio</t>
  </si>
  <si>
    <t>Struttura</t>
  </si>
  <si>
    <t>COGNOME</t>
  </si>
  <si>
    <t>NOME</t>
  </si>
  <si>
    <t>Anno</t>
  </si>
  <si>
    <t>BECCHETTI</t>
  </si>
  <si>
    <t>MARIO</t>
  </si>
  <si>
    <t>P.F. Sistema informativo statistico</t>
  </si>
  <si>
    <t>BALDASSARI</t>
  </si>
  <si>
    <t>STEFANIA</t>
  </si>
  <si>
    <t>CONTI</t>
  </si>
  <si>
    <t>MORONI</t>
  </si>
  <si>
    <t>ELISA</t>
  </si>
  <si>
    <t>LONDRILLO</t>
  </si>
  <si>
    <t>PAOLO</t>
  </si>
  <si>
    <t>NOBILI</t>
  </si>
  <si>
    <t>ANTONELLA</t>
  </si>
  <si>
    <t>GABRIELLA</t>
  </si>
  <si>
    <t>MORETTI</t>
  </si>
  <si>
    <t>MARIA GRAZIA</t>
  </si>
  <si>
    <t>COSTANZI</t>
  </si>
  <si>
    <t>DEL BELLO</t>
  </si>
  <si>
    <t>DANIELA</t>
  </si>
  <si>
    <t>P.F. Sistemi informativi e telematici</t>
  </si>
  <si>
    <t>CAROTA</t>
  </si>
  <si>
    <t>SERENELLA</t>
  </si>
  <si>
    <t>BURATTINI</t>
  </si>
  <si>
    <t>ROLANDO</t>
  </si>
  <si>
    <t>P.F. Pari opportunità</t>
  </si>
  <si>
    <t>BARONI</t>
  </si>
  <si>
    <t>MARIA LUISA</t>
  </si>
  <si>
    <t>SERGIO</t>
  </si>
  <si>
    <t>DAMIANI</t>
  </si>
  <si>
    <t>FRANCESCA</t>
  </si>
  <si>
    <t>P.F. Ragioneria</t>
  </si>
  <si>
    <t>RUTA</t>
  </si>
  <si>
    <t>CARMINE</t>
  </si>
  <si>
    <t>P.F. Accreditamenti, investimenti, attività ispettiva e ricerca</t>
  </si>
  <si>
    <t>ODDI</t>
  </si>
  <si>
    <t>SANDRO</t>
  </si>
  <si>
    <t>MANNUCCI</t>
  </si>
  <si>
    <t>P.F. Finanziamenti a soggetti pubblici e privati in ambito sociale</t>
  </si>
  <si>
    <t>ROSSINI</t>
  </si>
  <si>
    <t>GIOVANNI</t>
  </si>
  <si>
    <t>P.F. IPAB, infanzia, famiglia e gestione di albi e registri sociali</t>
  </si>
  <si>
    <t>SCUTERINI</t>
  </si>
  <si>
    <t>RENATO</t>
  </si>
  <si>
    <t>SANTARELLI</t>
  </si>
  <si>
    <t>TERZONI</t>
  </si>
  <si>
    <t>MAURO</t>
  </si>
  <si>
    <t>CIRILLI</t>
  </si>
  <si>
    <t>GRAZIELLA</t>
  </si>
  <si>
    <t>MONTANINI</t>
  </si>
  <si>
    <t>FABIO</t>
  </si>
  <si>
    <t>OCCHIPINTI</t>
  </si>
  <si>
    <t>GIORGIO</t>
  </si>
  <si>
    <t>P.F. Edilizia privata, edilizia residenziale pubblica e sociale</t>
  </si>
  <si>
    <t>GIROTTI PUCCI</t>
  </si>
  <si>
    <t>MARCHESINI</t>
  </si>
  <si>
    <t>MASSIMILIANO</t>
  </si>
  <si>
    <t>MARZIALETTI</t>
  </si>
  <si>
    <t>VINCENZO</t>
  </si>
  <si>
    <t>GAVAZZI</t>
  </si>
  <si>
    <t>STEFANO</t>
  </si>
  <si>
    <t>STRALI</t>
  </si>
  <si>
    <t>Servizio Agricoltura, forestazione e pesca</t>
  </si>
  <si>
    <t>MARTELLINI</t>
  </si>
  <si>
    <t>CRISTINA</t>
  </si>
  <si>
    <t>P.F. Attività ittiche e faunistico-venatorie</t>
  </si>
  <si>
    <t>MECONI</t>
  </si>
  <si>
    <t>URIANO</t>
  </si>
  <si>
    <t>MASSACCESI</t>
  </si>
  <si>
    <t>BISOGNI</t>
  </si>
  <si>
    <t>LORENZO</t>
  </si>
  <si>
    <t>AGOSTINI</t>
  </si>
  <si>
    <t>ALESSANDRO</t>
  </si>
  <si>
    <t>CALVARESE</t>
  </si>
  <si>
    <t>LUCIANO</t>
  </si>
  <si>
    <t>STRAMIGNONI</t>
  </si>
  <si>
    <t>CARLA</t>
  </si>
  <si>
    <t>SOPRANZI</t>
  </si>
  <si>
    <t>PATRIZIA</t>
  </si>
  <si>
    <t>OREFICINI ROSI</t>
  </si>
  <si>
    <t>ROBERTO</t>
  </si>
  <si>
    <t>P.F. Attività generali di protezione civile</t>
  </si>
  <si>
    <t>CECCONI</t>
  </si>
  <si>
    <t>SMARGIASSO</t>
  </si>
  <si>
    <t>POMPEI</t>
  </si>
  <si>
    <t>ORSETTI</t>
  </si>
  <si>
    <t>RAIMONDO</t>
  </si>
  <si>
    <t>TALARICO</t>
  </si>
  <si>
    <t>PIETRO</t>
  </si>
  <si>
    <t>CAMMAROTA</t>
  </si>
  <si>
    <t>SARDA MASSIMILIANA</t>
  </si>
  <si>
    <t>MAZZOTTI</t>
  </si>
  <si>
    <t>PAOLA</t>
  </si>
  <si>
    <t>ABELARDI</t>
  </si>
  <si>
    <t>MINETTI</t>
  </si>
  <si>
    <t>ANTONIO</t>
  </si>
  <si>
    <t>BUCCI</t>
  </si>
  <si>
    <t>ACHILLE</t>
  </si>
  <si>
    <t>CLAUDIO</t>
  </si>
  <si>
    <t>MUZZI</t>
  </si>
  <si>
    <t>GUIDO</t>
  </si>
  <si>
    <t>P.F. Valutazioni ed autorizzazioni ambientali</t>
  </si>
  <si>
    <t>PICCININI</t>
  </si>
  <si>
    <t>DAVID</t>
  </si>
  <si>
    <t>Funzioni di "Datore di Lavoro" remunerate con integrazione retribuzione di posizione</t>
  </si>
  <si>
    <t>ad Interim P.F. Attività tecniche di protezione civile</t>
  </si>
  <si>
    <t>ad Interim P.F. Internazionalizzazione , promozione estera, cooperazione allo sviluppo e marchigiani nel mondo</t>
  </si>
  <si>
    <t>ad Interim P.F. Cultura</t>
  </si>
  <si>
    <t>ad Interim P.F. Programmazione economico-sanitaria</t>
  </si>
  <si>
    <t>Gabinetto del Presidente</t>
  </si>
  <si>
    <t>Segreteria generale</t>
  </si>
  <si>
    <t>Dipartimento per le politiche integrate di sicurezza e per la protezione civile</t>
  </si>
  <si>
    <t>12-2  Stipendio (importo lordo)</t>
  </si>
  <si>
    <t>12-5  Tredicesima mensilità (importo lordo)</t>
  </si>
  <si>
    <t>13-I207  Retribuzione di posizione (importo lordo)</t>
  </si>
  <si>
    <t>13-I422  Indennità di vacanza contrattuale (importo lordo)</t>
  </si>
  <si>
    <t>P.F. Difesa della costa</t>
  </si>
  <si>
    <t>LUCIANI</t>
  </si>
  <si>
    <t>ANDREA</t>
  </si>
  <si>
    <t>AMICI</t>
  </si>
  <si>
    <t>ARZENI</t>
  </si>
  <si>
    <t>ELISABETTA</t>
  </si>
  <si>
    <t>DI BONAVENTURA</t>
  </si>
  <si>
    <t>MARIA</t>
  </si>
  <si>
    <t/>
  </si>
  <si>
    <t>ad Interim P.F. Contabilità e bilancio ambientale</t>
  </si>
  <si>
    <t>P.F.Vice Segreteria generale</t>
  </si>
  <si>
    <t>P.F.Autorità di gestione del FAS, Autorità di certificazione e pagamento e nucleo di valutazione</t>
  </si>
  <si>
    <t>P.F.Organizzazione, amministrazione del personale e scuola regionale di formazione della pubblica amministrazione</t>
  </si>
  <si>
    <t>P.F.Segreteria della Giunta e attività di supporto alla Segreteria generale</t>
  </si>
  <si>
    <t>P.F. Difesa del suolo e risorse idriche</t>
  </si>
  <si>
    <t>P.F. Tutela del mare</t>
  </si>
  <si>
    <t>Servizio Attività normativa e legale e risorse strumentali</t>
  </si>
  <si>
    <t>P.F. Attività normativa e Bollettino ufficiale della Regione</t>
  </si>
  <si>
    <t>P.F. Ricerca e consulenza</t>
  </si>
  <si>
    <t>P.F. Supporto all' Avvocatura regionale 1</t>
  </si>
  <si>
    <t xml:space="preserve">DE BERARDINIS </t>
  </si>
  <si>
    <t>P.F. Supporto all' Avvocatura regionale 2</t>
  </si>
  <si>
    <t>Servizio Bilancio, ragioneria, tributi, patrimonio e politiche comunitarie</t>
  </si>
  <si>
    <t>P.F. Politiche comunitarie e autorità di gestione FESR e FSE</t>
  </si>
  <si>
    <t>Servizio Internalizzazione, cultura, turismo, commercio e attività promozionali</t>
  </si>
  <si>
    <t>P.F. Conservazione del patrimonio culturale e recupero dei beni culturali</t>
  </si>
  <si>
    <t>P.F. Offerta turistica, cooperazione territoriale europea, marchigiani nel mondo</t>
  </si>
  <si>
    <t>Servizio Territorio, ambiente ed energia</t>
  </si>
  <si>
    <t>P.F. Biodiversità, rete ecologica e tutela degli animali</t>
  </si>
  <si>
    <t xml:space="preserve">ZABAGLIA </t>
  </si>
  <si>
    <t>P.F. Edilizia scolastica ed universitaria</t>
  </si>
  <si>
    <t>P.F. Gestione del trasporto</t>
  </si>
  <si>
    <t>P.F. Grandi infrastrutture di comunicazione, viabilità e demanio idrico</t>
  </si>
  <si>
    <t>P.F. Green economy, ciclo dei rifiuti, bonifiche ambientali, ricerca e rischio industriale</t>
  </si>
  <si>
    <t>CARRESCIA</t>
  </si>
  <si>
    <t>PIERGIORGIO</t>
  </si>
  <si>
    <t>P.F. Informazioni territorio - ambiente e piano paesaggistico</t>
  </si>
  <si>
    <t>P.F. Lavori pubblici e qualità dell'aria</t>
  </si>
  <si>
    <t>P.F. Rete elettrica regionale, autorizzazioni energetiche, gas ed idrocarburi</t>
  </si>
  <si>
    <t>P.F. Sistema delle aree protette, rete escursionistica regionale ed educazione ambientale</t>
  </si>
  <si>
    <t>FERMANELLI</t>
  </si>
  <si>
    <t>ALFREDO</t>
  </si>
  <si>
    <t>P.F. Urbanistica ed espropriazione</t>
  </si>
  <si>
    <t>P.F. Competitività e Sviluppo dell'Impresa Agricola</t>
  </si>
  <si>
    <t>P.F. Diversificazione delle attività rurali e struttura decentrata di Macerata</t>
  </si>
  <si>
    <t>SCARPONI</t>
  </si>
  <si>
    <t>P.F. Programmazione e Struttura decentrata di Ascoli Piceno - Fermo</t>
  </si>
  <si>
    <t>Servizio Industria, Artigianato, istruzione, formazione e lavoro</t>
  </si>
  <si>
    <t>P.F. Innovazione, ricerca e competitività dei settori produttivi</t>
  </si>
  <si>
    <t>P.F. Istruzione, formazione integrata, diritto allo studio e controlli di primo livello</t>
  </si>
  <si>
    <t>P.F. Regolamentazione, semplificazione e liberalizzazione relative alle attività industriali ed artigianali</t>
  </si>
  <si>
    <t>P.F. Servizi per l'impiego, mercato del lavoro, crisi occupazionali e produttive</t>
  </si>
  <si>
    <t>ad Interim P.F. Affari generali</t>
  </si>
  <si>
    <t>ad Interim P.F. Relazioni con gli Enti locali</t>
  </si>
  <si>
    <t>ad Interim P.F. Relazioni con lo Stato</t>
  </si>
  <si>
    <t>ad Interim P.F. Controlli di secondo livello ed audit relativi ai fondi comunitari</t>
  </si>
  <si>
    <t>ad Interim P.F. Coordinamento dell'avvocatura regionale</t>
  </si>
  <si>
    <t>ad Interim P.F. Legislativo ed attività istituzionali</t>
  </si>
  <si>
    <t>ad Interim P.F. Forestazione</t>
  </si>
  <si>
    <t>ad Interim P.F. Cave e miniere</t>
  </si>
  <si>
    <t>ad Interim P.F. Formazione professionale</t>
  </si>
  <si>
    <t>P.F. Osservatorio regionale dei contratti pubblici</t>
  </si>
  <si>
    <t>PIERRI</t>
  </si>
  <si>
    <t>MICHELE</t>
  </si>
  <si>
    <t>Totale Annuale 2011 (importo lordo)</t>
  </si>
  <si>
    <t>Commercio, fiere, tutela dei consumatori, politiche giovanili e sport</t>
  </si>
  <si>
    <t>ALBERTO</t>
  </si>
  <si>
    <t>13-I212  Retribuzione di risultato (importo lordo anno 2010)</t>
  </si>
  <si>
    <t>PELONI</t>
  </si>
  <si>
    <t>LUIGINO</t>
  </si>
  <si>
    <t>P.F. Programmazione</t>
  </si>
  <si>
    <t>Dipartimento per la salute e per i servizi sociali</t>
  </si>
  <si>
    <t>P.F. Controllo Strategico e di gestione</t>
  </si>
  <si>
    <t>GIGLIUCCI</t>
  </si>
  <si>
    <t>PIERLUIGI</t>
  </si>
  <si>
    <t>P.F. Coordinamento delle politiche sociali e politiche per l'inclusione sociale</t>
  </si>
  <si>
    <t>P.F. Programmazione sociale</t>
  </si>
  <si>
    <t>P.F. Risorse umane del Servizio Sanitario Regionale</t>
  </si>
  <si>
    <t>CARDINALETTI</t>
  </si>
  <si>
    <t>MARINELLA</t>
  </si>
  <si>
    <t>ad interim P.F. Programmazione economica e finanziaria del S.S.R.</t>
  </si>
  <si>
    <t>P.F. Bilancio</t>
  </si>
  <si>
    <t>ad interim P.F. Struttura decentrata di Ancona ed irrigazione</t>
  </si>
  <si>
    <t>ad Interim P.F. Accesso al credito e finanza</t>
  </si>
  <si>
    <t>ad interim P.F. Cooperazione nei settori produttivi</t>
  </si>
  <si>
    <t>Gestione Liquidatoria ERF</t>
  </si>
  <si>
    <t>2011 comandato</t>
  </si>
  <si>
    <t>12-4 - R.I.A. Retribuzione individuale di anzianità (importo lordo)</t>
  </si>
  <si>
    <t>ad interim P.F. Opere pubbliche di emergenza e prevenzione del rischio sismico (*)</t>
  </si>
  <si>
    <t>(*)= L'incarico a titolo principale per il quale percepisce il trattamento economico complessivo è presso l'ARS , P.F."Edilizia sanitaria ed ospedaliera" ( D.G.R. n.414 del 22 marzo 2011)</t>
  </si>
  <si>
    <t>=</t>
  </si>
  <si>
    <t>(**)</t>
  </si>
  <si>
    <t>(**)=Incarichi conferiti in data 1/04/2011 , per cui i dirigenti non hanno percepito alcuna retribuzione di risultato per l'anno 2010.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</si>
</sst>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0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32" borderId="10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43" fontId="4" fillId="0" borderId="0" xfId="47" applyFont="1" applyAlignment="1">
      <alignment/>
    </xf>
    <xf numFmtId="0" fontId="0" fillId="35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4" fontId="0" fillId="32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" fontId="0" fillId="36" borderId="11" xfId="0" applyNumberFormat="1" applyFont="1" applyFill="1" applyBorder="1" applyAlignment="1">
      <alignment horizontal="right" wrapText="1"/>
    </xf>
    <xf numFmtId="4" fontId="0" fillId="0" borderId="11" xfId="0" applyNumberFormat="1" applyFill="1" applyBorder="1" applyAlignment="1">
      <alignment horizontal="right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_QyLegge69-2009_Art21_DEF" xfId="47"/>
    <cellStyle name="Neutrale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9"/>
  <sheetViews>
    <sheetView tabSelected="1" zoomScaleSheetLayoutView="114" zoomScalePageLayoutView="0" workbookViewId="0" topLeftCell="A11">
      <selection activeCell="I26" sqref="I26"/>
    </sheetView>
  </sheetViews>
  <sheetFormatPr defaultColWidth="9.140625" defaultRowHeight="12.75"/>
  <cols>
    <col min="1" max="1" width="30.00390625" style="0" customWidth="1"/>
    <col min="2" max="2" width="29.140625" style="0" customWidth="1"/>
    <col min="3" max="3" width="16.28125" style="0" customWidth="1"/>
    <col min="4" max="4" width="14.140625" style="0" customWidth="1"/>
    <col min="5" max="5" width="6.57421875" style="2" customWidth="1"/>
    <col min="6" max="6" width="11.57421875" style="5" bestFit="1" customWidth="1"/>
    <col min="7" max="7" width="12.421875" style="5" customWidth="1"/>
    <col min="8" max="8" width="11.28125" style="5" customWidth="1"/>
    <col min="9" max="9" width="13.421875" style="5" bestFit="1" customWidth="1"/>
    <col min="10" max="10" width="11.421875" style="5" customWidth="1"/>
    <col min="11" max="11" width="12.7109375" style="5" bestFit="1" customWidth="1"/>
    <col min="12" max="12" width="10.140625" style="0" bestFit="1" customWidth="1"/>
  </cols>
  <sheetData>
    <row r="1" spans="1:12" ht="6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115</v>
      </c>
      <c r="G1" s="20" t="s">
        <v>206</v>
      </c>
      <c r="H1" s="6" t="s">
        <v>116</v>
      </c>
      <c r="I1" s="6" t="s">
        <v>117</v>
      </c>
      <c r="J1" s="6" t="s">
        <v>186</v>
      </c>
      <c r="K1" s="6" t="s">
        <v>118</v>
      </c>
      <c r="L1" s="6" t="s">
        <v>183</v>
      </c>
    </row>
    <row r="2" spans="1:12" ht="13.5" customHeight="1">
      <c r="A2" s="18" t="s">
        <v>112</v>
      </c>
      <c r="B2" s="3" t="s">
        <v>112</v>
      </c>
      <c r="C2" s="3" t="s">
        <v>5</v>
      </c>
      <c r="D2" s="3" t="s">
        <v>6</v>
      </c>
      <c r="E2" s="2">
        <v>2011</v>
      </c>
      <c r="F2" s="13">
        <v>120000</v>
      </c>
      <c r="G2" s="14" t="s">
        <v>127</v>
      </c>
      <c r="H2" s="14" t="s">
        <v>127</v>
      </c>
      <c r="J2" s="13">
        <v>23699.19</v>
      </c>
      <c r="K2" s="4"/>
      <c r="L2" s="4">
        <f>SUM(F2:K2)</f>
        <v>143699.19</v>
      </c>
    </row>
    <row r="3" spans="1:12" ht="13.5" customHeight="1">
      <c r="A3" s="3"/>
      <c r="B3" s="3"/>
      <c r="C3" s="3"/>
      <c r="D3" s="3"/>
      <c r="F3" s="4"/>
      <c r="G3" s="4"/>
      <c r="H3" s="4"/>
      <c r="I3" s="4"/>
      <c r="J3" s="4"/>
      <c r="K3" s="4"/>
      <c r="L3" s="4"/>
    </row>
    <row r="4" spans="1:12" ht="13.5" customHeight="1">
      <c r="A4" s="3" t="s">
        <v>112</v>
      </c>
      <c r="B4" s="3" t="s">
        <v>7</v>
      </c>
      <c r="C4" s="3" t="s">
        <v>8</v>
      </c>
      <c r="D4" s="3" t="s">
        <v>9</v>
      </c>
      <c r="E4" s="2">
        <v>2011</v>
      </c>
      <c r="F4" s="13">
        <v>39979.3212890625</v>
      </c>
      <c r="G4" s="13">
        <v>838.1999816894531</v>
      </c>
      <c r="H4" s="13">
        <v>6290.560213317871</v>
      </c>
      <c r="I4" s="13">
        <v>34369.3212890625</v>
      </c>
      <c r="J4" s="17">
        <v>19169.457573421747</v>
      </c>
      <c r="K4" s="13">
        <v>299.88</v>
      </c>
      <c r="L4" s="13">
        <f>SUM(F4:K4)</f>
        <v>100946.74034655407</v>
      </c>
    </row>
    <row r="5" spans="1:12" ht="13.5" customHeight="1">
      <c r="A5" s="7"/>
      <c r="B5" s="8"/>
      <c r="C5" s="8"/>
      <c r="D5" s="8"/>
      <c r="E5" s="9"/>
      <c r="F5" s="10"/>
      <c r="G5" s="10"/>
      <c r="H5" s="10"/>
      <c r="I5" s="10"/>
      <c r="J5" s="10"/>
      <c r="K5" s="10"/>
      <c r="L5" s="10"/>
    </row>
    <row r="6" spans="1:12" ht="13.5" customHeight="1">
      <c r="A6" s="18" t="s">
        <v>113</v>
      </c>
      <c r="B6" s="3" t="s">
        <v>113</v>
      </c>
      <c r="C6" s="3" t="s">
        <v>10</v>
      </c>
      <c r="D6" s="3" t="s">
        <v>6</v>
      </c>
      <c r="E6" s="2">
        <v>2011</v>
      </c>
      <c r="F6" s="13">
        <v>170000.0390625</v>
      </c>
      <c r="G6" s="14" t="s">
        <v>127</v>
      </c>
      <c r="H6" s="14"/>
      <c r="J6" s="13">
        <v>34000</v>
      </c>
      <c r="L6" s="4">
        <f>SUM(F6:K6)</f>
        <v>204000.0390625</v>
      </c>
    </row>
    <row r="7" spans="1:12" ht="13.5" customHeight="1">
      <c r="A7" s="3"/>
      <c r="B7" s="3"/>
      <c r="C7" s="3"/>
      <c r="D7" s="3"/>
      <c r="F7" s="13"/>
      <c r="G7" s="14"/>
      <c r="H7" s="14"/>
      <c r="J7" s="13"/>
      <c r="L7" s="4"/>
    </row>
    <row r="8" spans="1:12" ht="13.5" customHeight="1">
      <c r="A8" s="3" t="s">
        <v>113</v>
      </c>
      <c r="B8" s="3" t="s">
        <v>129</v>
      </c>
      <c r="C8" s="3" t="s">
        <v>13</v>
      </c>
      <c r="D8" s="3" t="s">
        <v>14</v>
      </c>
      <c r="E8" s="2">
        <v>2011</v>
      </c>
      <c r="F8" s="13">
        <v>39979.3212890625</v>
      </c>
      <c r="G8" s="13">
        <v>1209</v>
      </c>
      <c r="H8" s="13">
        <v>7629.149912109375</v>
      </c>
      <c r="I8" s="13">
        <v>50061.59765625</v>
      </c>
      <c r="J8" s="17">
        <f>2662.42466297524+26630.54</f>
        <v>29292.964662975242</v>
      </c>
      <c r="K8" s="13">
        <v>299.88</v>
      </c>
      <c r="L8" s="13">
        <f>SUM(F8:K8)</f>
        <v>128471.91352039711</v>
      </c>
    </row>
    <row r="9" spans="1:12" ht="30" customHeight="1">
      <c r="A9" s="3"/>
      <c r="B9" s="3" t="s">
        <v>172</v>
      </c>
      <c r="C9" s="3"/>
      <c r="D9" s="3"/>
      <c r="F9" s="13"/>
      <c r="G9" s="14"/>
      <c r="H9" s="14"/>
      <c r="J9" s="13"/>
      <c r="L9" s="4"/>
    </row>
    <row r="10" spans="1:12" ht="33.75" customHeight="1">
      <c r="A10" s="3"/>
      <c r="B10" s="3" t="s">
        <v>176</v>
      </c>
      <c r="C10" s="3"/>
      <c r="D10" s="3"/>
      <c r="F10" s="13"/>
      <c r="G10" s="14"/>
      <c r="H10" s="14"/>
      <c r="J10" s="13"/>
      <c r="L10" s="4"/>
    </row>
    <row r="11" spans="1:12" ht="15" customHeight="1">
      <c r="A11" s="3"/>
      <c r="B11" s="3"/>
      <c r="C11" s="3"/>
      <c r="D11" s="3"/>
      <c r="F11" s="13"/>
      <c r="G11" s="14"/>
      <c r="H11" s="14"/>
      <c r="J11" s="13"/>
      <c r="L11" s="4"/>
    </row>
    <row r="12" spans="1:12" ht="42.75" customHeight="1">
      <c r="A12" s="3" t="s">
        <v>113</v>
      </c>
      <c r="B12" s="3" t="s">
        <v>130</v>
      </c>
      <c r="C12" s="3" t="s">
        <v>32</v>
      </c>
      <c r="D12" s="3" t="s">
        <v>33</v>
      </c>
      <c r="E12" s="2">
        <v>2011</v>
      </c>
      <c r="F12" s="13">
        <v>39979.3212890625</v>
      </c>
      <c r="G12" s="13">
        <v>133.9199981689453</v>
      </c>
      <c r="H12" s="13">
        <v>6231.870214691162</v>
      </c>
      <c r="I12" s="13">
        <v>34369.3212890625</v>
      </c>
      <c r="J12" s="17">
        <v>18636.972640826698</v>
      </c>
      <c r="K12" s="13">
        <v>299.88</v>
      </c>
      <c r="L12" s="13">
        <f>SUM(F12:K12)</f>
        <v>99651.2854318118</v>
      </c>
    </row>
    <row r="13" spans="1:12" ht="13.5" customHeight="1">
      <c r="A13" s="3"/>
      <c r="B13" s="3"/>
      <c r="C13" s="3"/>
      <c r="D13" s="3"/>
      <c r="F13" s="13"/>
      <c r="G13" s="14"/>
      <c r="H13" s="14"/>
      <c r="J13" s="13"/>
      <c r="L13" s="4"/>
    </row>
    <row r="14" spans="1:12" ht="54" customHeight="1">
      <c r="A14" s="3" t="s">
        <v>113</v>
      </c>
      <c r="B14" s="3" t="s">
        <v>131</v>
      </c>
      <c r="C14" s="3" t="s">
        <v>21</v>
      </c>
      <c r="D14" s="3" t="s">
        <v>22</v>
      </c>
      <c r="E14" s="2">
        <v>2011</v>
      </c>
      <c r="F14" s="4">
        <v>39979.3212890625</v>
      </c>
      <c r="G14" s="4"/>
      <c r="H14" s="4">
        <v>6220.71021484375</v>
      </c>
      <c r="I14" s="4">
        <v>34369.3212890625</v>
      </c>
      <c r="J14" s="17">
        <v>32747.823354595486</v>
      </c>
      <c r="K14" s="13">
        <v>299.88</v>
      </c>
      <c r="L14" s="13">
        <f>SUM(F14:K14)</f>
        <v>113617.05614756423</v>
      </c>
    </row>
    <row r="15" spans="1:12" ht="13.5" customHeight="1">
      <c r="A15" s="3"/>
      <c r="B15" s="3"/>
      <c r="C15" s="3"/>
      <c r="D15" s="3"/>
      <c r="F15" s="13"/>
      <c r="G15" s="14"/>
      <c r="H15" s="14"/>
      <c r="J15" s="13"/>
      <c r="L15" s="4"/>
    </row>
    <row r="16" spans="1:12" ht="42" customHeight="1">
      <c r="A16" s="3" t="s">
        <v>113</v>
      </c>
      <c r="B16" s="3" t="s">
        <v>132</v>
      </c>
      <c r="C16" s="3" t="s">
        <v>11</v>
      </c>
      <c r="D16" s="3" t="s">
        <v>12</v>
      </c>
      <c r="E16" s="15">
        <v>2011</v>
      </c>
      <c r="F16" s="4">
        <v>39979.3212890625</v>
      </c>
      <c r="G16" s="4" t="s">
        <v>127</v>
      </c>
      <c r="H16" s="4">
        <v>6220.71021484375</v>
      </c>
      <c r="I16" s="4">
        <v>34369.3212890625</v>
      </c>
      <c r="J16" s="17">
        <v>32747.8233545955</v>
      </c>
      <c r="K16" s="13">
        <v>299.88</v>
      </c>
      <c r="L16" s="4">
        <f>SUM(F16:K16)</f>
        <v>113617.05614756425</v>
      </c>
    </row>
    <row r="17" spans="1:12" ht="16.5" customHeight="1">
      <c r="A17" s="3"/>
      <c r="B17" s="3"/>
      <c r="C17" s="3"/>
      <c r="D17" s="3"/>
      <c r="E17" s="15"/>
      <c r="F17" s="4"/>
      <c r="G17" s="4"/>
      <c r="H17" s="4"/>
      <c r="I17" s="4"/>
      <c r="J17" s="17"/>
      <c r="K17" s="13"/>
      <c r="L17" s="4"/>
    </row>
    <row r="18" spans="1:13" ht="23.25" customHeight="1">
      <c r="A18" s="3" t="s">
        <v>113</v>
      </c>
      <c r="B18" s="3" t="s">
        <v>189</v>
      </c>
      <c r="C18" s="3" t="s">
        <v>71</v>
      </c>
      <c r="D18" s="3" t="s">
        <v>17</v>
      </c>
      <c r="E18" s="3">
        <v>2011</v>
      </c>
      <c r="F18" s="4">
        <v>39979.3212890625</v>
      </c>
      <c r="G18" s="4">
        <v>100.43999862670898</v>
      </c>
      <c r="H18" s="4">
        <v>6229.08000965118</v>
      </c>
      <c r="I18" s="4">
        <v>33732.22</v>
      </c>
      <c r="J18" s="4">
        <v>16507.032910446505</v>
      </c>
      <c r="K18" s="4">
        <v>299.88</v>
      </c>
      <c r="L18" s="4">
        <f>SUM(F18:K18)</f>
        <v>96847.9742077869</v>
      </c>
      <c r="M18" s="3"/>
    </row>
    <row r="19" spans="1:12" ht="13.5" customHeight="1">
      <c r="A19" s="7"/>
      <c r="B19" s="7"/>
      <c r="C19" s="7"/>
      <c r="D19" s="7"/>
      <c r="E19" s="11"/>
      <c r="F19" s="12"/>
      <c r="G19" s="12"/>
      <c r="H19" s="12"/>
      <c r="I19" s="12"/>
      <c r="J19" s="12"/>
      <c r="K19" s="12"/>
      <c r="L19" s="10"/>
    </row>
    <row r="20" spans="1:12" ht="40.5" customHeight="1">
      <c r="A20" s="18" t="s">
        <v>114</v>
      </c>
      <c r="B20" s="3" t="s">
        <v>114</v>
      </c>
      <c r="C20" s="3" t="s">
        <v>82</v>
      </c>
      <c r="D20" s="3" t="s">
        <v>83</v>
      </c>
      <c r="E20" s="15">
        <v>2011</v>
      </c>
      <c r="F20" s="4">
        <v>39979.3212890625</v>
      </c>
      <c r="G20" s="4" t="s">
        <v>127</v>
      </c>
      <c r="H20" s="4">
        <v>7528.399873046875</v>
      </c>
      <c r="I20" s="4">
        <v>93111.1171875</v>
      </c>
      <c r="J20" s="4">
        <v>32312.39</v>
      </c>
      <c r="K20" s="13">
        <v>299.88</v>
      </c>
      <c r="L20" s="4">
        <f>SUM(F20:K20)</f>
        <v>173231.10834960936</v>
      </c>
    </row>
    <row r="21" spans="1:12" ht="27" customHeight="1">
      <c r="A21" s="3"/>
      <c r="B21" s="3" t="s">
        <v>108</v>
      </c>
      <c r="C21" s="3"/>
      <c r="D21" s="3"/>
      <c r="F21" s="4"/>
      <c r="G21" s="4"/>
      <c r="H21" s="4"/>
      <c r="I21" s="4"/>
      <c r="J21" s="4"/>
      <c r="K21" s="4"/>
      <c r="L21" s="4"/>
    </row>
    <row r="22" spans="1:12" ht="32.25" customHeight="1">
      <c r="A22" s="3"/>
      <c r="B22" s="3" t="s">
        <v>173</v>
      </c>
      <c r="C22" s="3"/>
      <c r="D22" s="3"/>
      <c r="F22" s="4"/>
      <c r="G22" s="4"/>
      <c r="H22" s="4"/>
      <c r="I22" s="4"/>
      <c r="J22" s="4"/>
      <c r="K22" s="4"/>
      <c r="L22" s="4"/>
    </row>
    <row r="23" spans="1:12" ht="13.5" customHeight="1">
      <c r="A23" s="3"/>
      <c r="B23" s="3"/>
      <c r="C23" s="3"/>
      <c r="D23" s="3"/>
      <c r="F23" s="4"/>
      <c r="G23" s="4"/>
      <c r="H23" s="4"/>
      <c r="I23" s="4"/>
      <c r="J23" s="16"/>
      <c r="K23" s="4"/>
      <c r="L23" s="4"/>
    </row>
    <row r="24" spans="1:12" ht="37.5" customHeight="1">
      <c r="A24" s="3" t="s">
        <v>114</v>
      </c>
      <c r="B24" s="3" t="s">
        <v>119</v>
      </c>
      <c r="C24" s="3" t="s">
        <v>60</v>
      </c>
      <c r="D24" s="3" t="s">
        <v>61</v>
      </c>
      <c r="E24" s="2">
        <v>2011</v>
      </c>
      <c r="F24" s="4">
        <v>39979.3212890625</v>
      </c>
      <c r="G24" s="4"/>
      <c r="H24" s="4">
        <v>6220.71021484375</v>
      </c>
      <c r="I24" s="4">
        <v>34369.3212890625</v>
      </c>
      <c r="J24" s="17">
        <v>18636.9726408267</v>
      </c>
      <c r="K24" s="13">
        <v>299.88</v>
      </c>
      <c r="L24" s="4">
        <f>SUM(F24:K24)</f>
        <v>99506.20543379545</v>
      </c>
    </row>
    <row r="25" spans="1:12" ht="13.5" customHeight="1">
      <c r="A25" s="3"/>
      <c r="B25" s="3"/>
      <c r="C25" s="3"/>
      <c r="D25" s="3"/>
      <c r="F25" s="4"/>
      <c r="G25" s="4"/>
      <c r="H25" s="4"/>
      <c r="I25" s="4"/>
      <c r="J25" s="4"/>
      <c r="K25" s="4"/>
      <c r="L25" s="4"/>
    </row>
    <row r="26" spans="1:12" ht="43.5" customHeight="1">
      <c r="A26" s="3" t="s">
        <v>114</v>
      </c>
      <c r="B26" s="3" t="s">
        <v>84</v>
      </c>
      <c r="C26" s="3" t="s">
        <v>92</v>
      </c>
      <c r="D26" s="3" t="s">
        <v>93</v>
      </c>
      <c r="E26" s="15">
        <v>2011</v>
      </c>
      <c r="F26" s="4">
        <v>39979.3212890625</v>
      </c>
      <c r="G26" s="4">
        <v>1416.719970703125</v>
      </c>
      <c r="H26" s="4">
        <v>6338.7702124023435</v>
      </c>
      <c r="I26" s="4">
        <f>34369.3212890625+11409.75</f>
        <v>45779.0712890625</v>
      </c>
      <c r="J26" s="17">
        <v>16152.04295538314</v>
      </c>
      <c r="K26" s="13">
        <v>299.88</v>
      </c>
      <c r="L26" s="4">
        <f>SUM(F26:K26)</f>
        <v>109965.8057166136</v>
      </c>
    </row>
    <row r="27" spans="1:12" ht="15" customHeight="1">
      <c r="A27" s="3"/>
      <c r="B27" s="3"/>
      <c r="C27" s="3"/>
      <c r="D27" s="3"/>
      <c r="F27" s="4"/>
      <c r="G27" s="4"/>
      <c r="H27" s="4"/>
      <c r="I27" s="4"/>
      <c r="J27" s="4"/>
      <c r="K27" s="4"/>
      <c r="L27" s="4"/>
    </row>
    <row r="28" spans="1:12" ht="39" customHeight="1">
      <c r="A28" s="3" t="s">
        <v>114</v>
      </c>
      <c r="B28" s="3" t="s">
        <v>133</v>
      </c>
      <c r="C28" s="3" t="s">
        <v>86</v>
      </c>
      <c r="D28" s="3" t="s">
        <v>6</v>
      </c>
      <c r="E28" s="15">
        <v>2011</v>
      </c>
      <c r="F28" s="4">
        <v>39979.3212890625</v>
      </c>
      <c r="G28" s="4"/>
      <c r="H28" s="4">
        <v>6605.320078125</v>
      </c>
      <c r="I28" s="4">
        <v>38984.6396484375</v>
      </c>
      <c r="J28" s="17">
        <v>18636.972640826698</v>
      </c>
      <c r="K28" s="13">
        <v>299.88</v>
      </c>
      <c r="L28" s="4">
        <f>SUM(F28:K28)</f>
        <v>104506.1336564517</v>
      </c>
    </row>
    <row r="29" spans="1:12" ht="13.5" customHeight="1">
      <c r="A29" s="3"/>
      <c r="B29" s="3"/>
      <c r="C29" s="3"/>
      <c r="D29" s="3"/>
      <c r="F29" s="4"/>
      <c r="G29" s="4"/>
      <c r="H29" s="4"/>
      <c r="I29" s="4"/>
      <c r="J29" s="4"/>
      <c r="K29" s="4"/>
      <c r="L29" s="4"/>
    </row>
    <row r="30" spans="1:12" ht="39.75" customHeight="1">
      <c r="A30" s="3" t="s">
        <v>114</v>
      </c>
      <c r="B30" s="21" t="s">
        <v>207</v>
      </c>
      <c r="C30" s="3" t="s">
        <v>87</v>
      </c>
      <c r="D30" s="3" t="s">
        <v>6</v>
      </c>
      <c r="E30" s="15">
        <v>2011</v>
      </c>
      <c r="F30" s="4">
        <v>39979.3212890625</v>
      </c>
      <c r="G30" s="14" t="s">
        <v>127</v>
      </c>
      <c r="H30" s="4">
        <v>6605.320078125</v>
      </c>
      <c r="I30" s="4">
        <v>38984.6396484375</v>
      </c>
      <c r="J30" s="17">
        <v>32747.823354595486</v>
      </c>
      <c r="K30" s="13">
        <v>299.88</v>
      </c>
      <c r="L30" s="4">
        <f>SUM(F30:K30)</f>
        <v>118616.98437022048</v>
      </c>
    </row>
    <row r="31" spans="1:12" ht="15.75" customHeight="1">
      <c r="A31" s="3"/>
      <c r="B31" s="3" t="s">
        <v>177</v>
      </c>
      <c r="C31" s="3"/>
      <c r="D31" s="3"/>
      <c r="E31" s="15"/>
      <c r="F31" s="13"/>
      <c r="G31" s="14"/>
      <c r="H31" s="14"/>
      <c r="I31" s="13"/>
      <c r="J31" s="13"/>
      <c r="K31" s="13"/>
      <c r="L31" s="4"/>
    </row>
    <row r="32" spans="1:12" ht="15.75" customHeight="1">
      <c r="A32" s="3"/>
      <c r="B32" s="3"/>
      <c r="C32" s="3"/>
      <c r="D32" s="3"/>
      <c r="E32" s="15"/>
      <c r="F32" s="13"/>
      <c r="G32" s="14"/>
      <c r="H32" s="14"/>
      <c r="I32" s="13"/>
      <c r="J32" s="13"/>
      <c r="K32" s="13"/>
      <c r="L32" s="4"/>
    </row>
    <row r="33" spans="1:12" ht="37.5" customHeight="1">
      <c r="A33" s="3" t="s">
        <v>114</v>
      </c>
      <c r="B33" s="3" t="s">
        <v>134</v>
      </c>
      <c r="C33" s="3" t="s">
        <v>85</v>
      </c>
      <c r="D33" s="3" t="s">
        <v>185</v>
      </c>
      <c r="E33" s="15">
        <v>2011</v>
      </c>
      <c r="F33" s="4">
        <v>39979.3212890625</v>
      </c>
      <c r="G33" s="4">
        <v>1419.2399597167969</v>
      </c>
      <c r="H33" s="4">
        <v>5454.360094299316</v>
      </c>
      <c r="I33" s="4">
        <v>23292.36</v>
      </c>
      <c r="J33" s="17">
        <v>14909.57811266136</v>
      </c>
      <c r="K33" s="13">
        <v>299.88</v>
      </c>
      <c r="L33" s="4">
        <f>SUM(F33:K33)</f>
        <v>85354.73945573998</v>
      </c>
    </row>
    <row r="34" spans="1:12" ht="13.5" customHeight="1">
      <c r="A34" s="7"/>
      <c r="B34" s="7"/>
      <c r="C34" s="7"/>
      <c r="D34" s="7"/>
      <c r="E34" s="11"/>
      <c r="F34" s="12"/>
      <c r="G34" s="12"/>
      <c r="H34" s="12"/>
      <c r="I34" s="12"/>
      <c r="J34" s="12"/>
      <c r="K34" s="12"/>
      <c r="L34" s="10"/>
    </row>
    <row r="35" spans="1:12" ht="43.5" customHeight="1">
      <c r="A35" s="18" t="s">
        <v>135</v>
      </c>
      <c r="B35" s="3" t="s">
        <v>135</v>
      </c>
      <c r="C35" s="3" t="s">
        <v>20</v>
      </c>
      <c r="D35" s="3" t="s">
        <v>14</v>
      </c>
      <c r="E35" s="15">
        <v>2011</v>
      </c>
      <c r="F35" s="4">
        <v>39979.3212890625</v>
      </c>
      <c r="G35" s="4">
        <v>100.43999862670898</v>
      </c>
      <c r="H35" s="4">
        <v>7536.769911994934</v>
      </c>
      <c r="I35" s="4">
        <v>50061.59765625</v>
      </c>
      <c r="J35" s="17">
        <f>2692.7+30262.89</f>
        <v>32955.59</v>
      </c>
      <c r="K35" s="13">
        <v>299.88</v>
      </c>
      <c r="L35" s="4">
        <f>SUM(F35:K35)</f>
        <v>130933.59885593413</v>
      </c>
    </row>
    <row r="36" spans="1:12" ht="30.75" customHeight="1">
      <c r="A36" s="3"/>
      <c r="B36" s="3" t="s">
        <v>175</v>
      </c>
      <c r="C36" s="3"/>
      <c r="D36" s="3"/>
      <c r="E36" s="15"/>
      <c r="F36" s="13"/>
      <c r="G36" s="14"/>
      <c r="H36" s="14"/>
      <c r="I36" s="13"/>
      <c r="J36" s="13"/>
      <c r="K36" s="13"/>
      <c r="L36" s="4"/>
    </row>
    <row r="37" spans="1:12" ht="16.5" customHeight="1">
      <c r="A37" s="3"/>
      <c r="B37" s="3"/>
      <c r="C37" s="3"/>
      <c r="D37" s="3"/>
      <c r="E37" s="15"/>
      <c r="F37" s="13"/>
      <c r="G37" s="14"/>
      <c r="H37" s="14"/>
      <c r="I37" s="13"/>
      <c r="J37" s="13"/>
      <c r="K37" s="13"/>
      <c r="L37" s="4"/>
    </row>
    <row r="38" spans="1:12" ht="33" customHeight="1">
      <c r="A38" s="3" t="s">
        <v>135</v>
      </c>
      <c r="B38" s="3" t="s">
        <v>136</v>
      </c>
      <c r="C38" s="3" t="s">
        <v>15</v>
      </c>
      <c r="D38" s="3" t="s">
        <v>16</v>
      </c>
      <c r="E38" s="15">
        <v>2011</v>
      </c>
      <c r="F38" s="4">
        <v>39979.3212890625</v>
      </c>
      <c r="G38" s="14"/>
      <c r="H38" s="4">
        <v>6220.71021484375</v>
      </c>
      <c r="I38" s="4">
        <v>34369.3212890625</v>
      </c>
      <c r="J38" s="17">
        <v>24405.55941060639</v>
      </c>
      <c r="K38" s="13">
        <v>299.88</v>
      </c>
      <c r="L38" s="4">
        <f>SUM(F38:K38)</f>
        <v>105274.79220357514</v>
      </c>
    </row>
    <row r="39" spans="1:12" ht="13.5" customHeight="1">
      <c r="A39" s="3"/>
      <c r="B39" s="3"/>
      <c r="C39" s="3"/>
      <c r="D39" s="3"/>
      <c r="E39" s="15"/>
      <c r="F39" s="13"/>
      <c r="G39" s="14"/>
      <c r="H39" s="14"/>
      <c r="I39" s="13"/>
      <c r="J39" s="13"/>
      <c r="K39" s="13"/>
      <c r="L39" s="4"/>
    </row>
    <row r="40" spans="1:12" ht="33" customHeight="1">
      <c r="A40" s="3" t="s">
        <v>135</v>
      </c>
      <c r="B40" s="3" t="s">
        <v>180</v>
      </c>
      <c r="C40" s="3" t="s">
        <v>181</v>
      </c>
      <c r="D40" s="3" t="s">
        <v>182</v>
      </c>
      <c r="E40" s="15"/>
      <c r="F40" s="4">
        <v>39979.3212890625</v>
      </c>
      <c r="G40" s="14"/>
      <c r="H40" s="4">
        <v>6605.320107421874</v>
      </c>
      <c r="I40" s="4">
        <v>38984.64</v>
      </c>
      <c r="J40" s="17">
        <v>31949.095955702913</v>
      </c>
      <c r="K40" s="13">
        <v>299.88</v>
      </c>
      <c r="L40" s="4">
        <f>SUM(F40:K40)</f>
        <v>117818.2573521873</v>
      </c>
    </row>
    <row r="41" spans="1:12" ht="15.75" customHeight="1">
      <c r="A41" s="3"/>
      <c r="B41" s="3"/>
      <c r="C41" s="3"/>
      <c r="D41" s="3"/>
      <c r="E41" s="15"/>
      <c r="F41" s="13"/>
      <c r="G41" s="14"/>
      <c r="H41" s="14"/>
      <c r="I41" s="13"/>
      <c r="J41" s="13"/>
      <c r="K41" s="13"/>
      <c r="L41" s="4"/>
    </row>
    <row r="42" spans="1:12" ht="30.75" customHeight="1">
      <c r="A42" s="3" t="s">
        <v>135</v>
      </c>
      <c r="B42" s="3" t="s">
        <v>137</v>
      </c>
      <c r="C42" s="3" t="s">
        <v>74</v>
      </c>
      <c r="D42" s="3" t="s">
        <v>75</v>
      </c>
      <c r="E42" s="15">
        <v>2011</v>
      </c>
      <c r="F42" s="4">
        <v>39979.3212890625</v>
      </c>
      <c r="G42" s="4">
        <v>1023.9600219726562</v>
      </c>
      <c r="H42" s="4">
        <v>5767.5800115966795</v>
      </c>
      <c r="I42" s="4">
        <v>27907.798828125</v>
      </c>
      <c r="J42" s="17">
        <v>14909.57811266136</v>
      </c>
      <c r="K42" s="13">
        <v>299.88</v>
      </c>
      <c r="L42" s="4">
        <f>SUM(F42:K42)</f>
        <v>89888.11826341819</v>
      </c>
    </row>
    <row r="43" spans="1:12" ht="15.75" customHeight="1">
      <c r="A43" s="3"/>
      <c r="B43" s="3"/>
      <c r="C43" s="3"/>
      <c r="D43" s="3"/>
      <c r="E43" s="15"/>
      <c r="F43" s="13"/>
      <c r="G43" s="14"/>
      <c r="H43" s="14"/>
      <c r="I43" s="13"/>
      <c r="J43" s="13"/>
      <c r="K43" s="13"/>
      <c r="L43" s="4"/>
    </row>
    <row r="44" spans="1:12" ht="26.25" customHeight="1">
      <c r="A44" s="3" t="s">
        <v>135</v>
      </c>
      <c r="B44" s="3" t="s">
        <v>23</v>
      </c>
      <c r="C44" s="3" t="s">
        <v>24</v>
      </c>
      <c r="D44" s="3" t="s">
        <v>25</v>
      </c>
      <c r="E44" s="15">
        <v>2011</v>
      </c>
      <c r="F44" s="4">
        <v>39979.3212890625</v>
      </c>
      <c r="G44" s="14"/>
      <c r="H44" s="4">
        <v>6220.71021484375</v>
      </c>
      <c r="I44" s="4">
        <v>34369.3212890625</v>
      </c>
      <c r="J44" s="17">
        <v>31949.095955702913</v>
      </c>
      <c r="K44" s="13">
        <v>299.88</v>
      </c>
      <c r="L44" s="4">
        <f>SUM(F44:K44)</f>
        <v>112818.32874867166</v>
      </c>
    </row>
    <row r="45" spans="1:12" ht="15.75" customHeight="1">
      <c r="A45" s="3"/>
      <c r="B45" s="3"/>
      <c r="C45" s="3"/>
      <c r="D45" s="3"/>
      <c r="E45" s="15"/>
      <c r="F45" s="13"/>
      <c r="G45" s="14"/>
      <c r="H45" s="14"/>
      <c r="I45" s="13"/>
      <c r="J45" s="13"/>
      <c r="K45" s="13"/>
      <c r="L45" s="4"/>
    </row>
    <row r="46" spans="1:12" ht="31.5" customHeight="1">
      <c r="A46" s="3" t="s">
        <v>135</v>
      </c>
      <c r="B46" s="3" t="s">
        <v>138</v>
      </c>
      <c r="C46" s="3" t="s">
        <v>139</v>
      </c>
      <c r="D46" s="3" t="s">
        <v>17</v>
      </c>
      <c r="E46" s="15">
        <v>2011</v>
      </c>
      <c r="F46" s="4">
        <v>39979.3212890625</v>
      </c>
      <c r="G46" s="14"/>
      <c r="H46" s="4">
        <v>6220.71021484375</v>
      </c>
      <c r="I46" s="4">
        <v>34369.3212890625</v>
      </c>
      <c r="J46" s="17">
        <v>18814.467618358383</v>
      </c>
      <c r="K46" s="13">
        <v>299.88</v>
      </c>
      <c r="L46" s="4">
        <f>SUM(F46:K46)</f>
        <v>99683.70041132713</v>
      </c>
    </row>
    <row r="47" spans="1:12" ht="14.25" customHeight="1">
      <c r="A47" s="3"/>
      <c r="B47" s="3" t="s">
        <v>171</v>
      </c>
      <c r="C47" s="3"/>
      <c r="D47" s="3"/>
      <c r="E47" s="15"/>
      <c r="F47" s="13"/>
      <c r="G47" s="14"/>
      <c r="H47" s="14"/>
      <c r="I47" s="13"/>
      <c r="J47" s="13"/>
      <c r="K47" s="13"/>
      <c r="L47" s="4"/>
    </row>
    <row r="48" spans="1:12" ht="15.75" customHeight="1">
      <c r="A48" s="3"/>
      <c r="B48" s="3"/>
      <c r="C48" s="3"/>
      <c r="D48" s="3"/>
      <c r="E48" s="15"/>
      <c r="F48" s="13"/>
      <c r="G48" s="14"/>
      <c r="H48" s="14"/>
      <c r="I48" s="13"/>
      <c r="J48" s="13"/>
      <c r="K48" s="13"/>
      <c r="L48" s="4"/>
    </row>
    <row r="49" spans="1:12" ht="29.25" customHeight="1">
      <c r="A49" s="3" t="s">
        <v>135</v>
      </c>
      <c r="B49" s="3" t="s">
        <v>140</v>
      </c>
      <c r="C49" s="3" t="s">
        <v>18</v>
      </c>
      <c r="D49" s="3" t="s">
        <v>19</v>
      </c>
      <c r="E49" s="15">
        <v>2011</v>
      </c>
      <c r="F49" s="4">
        <v>39979.3212890625</v>
      </c>
      <c r="G49" s="14"/>
      <c r="H49" s="4">
        <v>5682.250009765625</v>
      </c>
      <c r="I49" s="4">
        <v>27907.798828125</v>
      </c>
      <c r="J49" s="17">
        <v>15442.063045256407</v>
      </c>
      <c r="K49" s="13">
        <v>299.88</v>
      </c>
      <c r="L49" s="4">
        <f>SUM(F49:K49)</f>
        <v>89311.31317220953</v>
      </c>
    </row>
    <row r="50" spans="1:12" ht="13.5" customHeight="1">
      <c r="A50" s="7"/>
      <c r="B50" s="7"/>
      <c r="C50" s="7"/>
      <c r="D50" s="7"/>
      <c r="E50" s="11"/>
      <c r="F50" s="12"/>
      <c r="G50" s="12"/>
      <c r="H50" s="12"/>
      <c r="I50" s="12"/>
      <c r="J50" s="12"/>
      <c r="K50" s="12"/>
      <c r="L50" s="10"/>
    </row>
    <row r="51" spans="1:12" ht="26.25" customHeight="1">
      <c r="A51" s="18" t="s">
        <v>141</v>
      </c>
      <c r="B51" s="3" t="s">
        <v>141</v>
      </c>
      <c r="C51" s="3" t="s">
        <v>26</v>
      </c>
      <c r="D51" s="3" t="s">
        <v>27</v>
      </c>
      <c r="E51" s="15">
        <v>2011</v>
      </c>
      <c r="F51" s="4">
        <v>39979.3212890625</v>
      </c>
      <c r="G51" s="14" t="s">
        <v>127</v>
      </c>
      <c r="H51" s="4">
        <f>7528.39991210937+865.38*6/12</f>
        <v>7961.08991210937</v>
      </c>
      <c r="I51" s="4">
        <f>50061.59765625+865.38*6</f>
        <v>55253.87765625</v>
      </c>
      <c r="J51" s="4">
        <v>32312.39</v>
      </c>
      <c r="K51" s="13">
        <v>299.88</v>
      </c>
      <c r="L51" s="4">
        <f>SUM(F51:K51)</f>
        <v>135806.55885742186</v>
      </c>
    </row>
    <row r="52" spans="1:12" ht="38.25" customHeight="1">
      <c r="A52" s="3"/>
      <c r="B52" s="3" t="s">
        <v>107</v>
      </c>
      <c r="C52" s="3"/>
      <c r="D52" s="3"/>
      <c r="F52" s="4"/>
      <c r="G52" s="4"/>
      <c r="H52" s="4"/>
      <c r="I52" s="4"/>
      <c r="J52" s="4"/>
      <c r="K52" s="4"/>
      <c r="L52" s="4"/>
    </row>
    <row r="53" spans="1:12" ht="27.75" customHeight="1">
      <c r="A53" s="3" t="s">
        <v>141</v>
      </c>
      <c r="B53" s="3" t="s">
        <v>200</v>
      </c>
      <c r="C53" s="3" t="s">
        <v>123</v>
      </c>
      <c r="D53" s="3" t="s">
        <v>124</v>
      </c>
      <c r="E53" s="15">
        <v>2011</v>
      </c>
      <c r="F53" s="4">
        <v>39979.3212890625</v>
      </c>
      <c r="G53" s="14" t="s">
        <v>127</v>
      </c>
      <c r="H53" s="4">
        <v>6220.71021484375</v>
      </c>
      <c r="I53" s="4">
        <v>34369.3212890625</v>
      </c>
      <c r="J53" s="17">
        <v>13977.729480620024</v>
      </c>
      <c r="K53" s="13">
        <v>299.88</v>
      </c>
      <c r="L53" s="4">
        <f>SUM(F53:K53)</f>
        <v>94846.96227358877</v>
      </c>
    </row>
    <row r="54" spans="1:12" ht="17.25" customHeight="1">
      <c r="A54" s="3"/>
      <c r="B54" s="3"/>
      <c r="C54" s="3"/>
      <c r="D54" s="3"/>
      <c r="F54" s="4"/>
      <c r="G54" s="4"/>
      <c r="H54" s="4"/>
      <c r="I54" s="4"/>
      <c r="J54" s="4"/>
      <c r="K54" s="4"/>
      <c r="L54" s="4"/>
    </row>
    <row r="55" spans="1:12" ht="25.5" customHeight="1">
      <c r="A55" s="3" t="s">
        <v>141</v>
      </c>
      <c r="B55" s="3" t="s">
        <v>34</v>
      </c>
      <c r="C55" s="3" t="s">
        <v>125</v>
      </c>
      <c r="D55" s="3" t="s">
        <v>126</v>
      </c>
      <c r="E55" s="15">
        <v>2011</v>
      </c>
      <c r="F55" s="4">
        <v>39979.3212890625</v>
      </c>
      <c r="G55" s="14" t="s">
        <v>127</v>
      </c>
      <c r="H55" s="4">
        <v>6220.71021484375</v>
      </c>
      <c r="I55" s="4">
        <v>34369.3212890625</v>
      </c>
      <c r="J55" s="17">
        <v>13977.729480620024</v>
      </c>
      <c r="K55" s="13">
        <v>299.88</v>
      </c>
      <c r="L55" s="4">
        <f>SUM(F55:K55)</f>
        <v>94846.96227358877</v>
      </c>
    </row>
    <row r="56" spans="1:12" ht="43.5" customHeight="1">
      <c r="A56" s="3"/>
      <c r="B56" s="3" t="s">
        <v>199</v>
      </c>
      <c r="C56" s="3"/>
      <c r="D56" s="3"/>
      <c r="F56" s="4"/>
      <c r="G56" s="4"/>
      <c r="H56" s="4"/>
      <c r="I56" s="4"/>
      <c r="J56" s="4"/>
      <c r="K56" s="4"/>
      <c r="L56" s="4"/>
    </row>
    <row r="57" spans="1:12" ht="15.75" customHeight="1">
      <c r="A57" s="3"/>
      <c r="B57" s="3"/>
      <c r="C57" s="3"/>
      <c r="D57" s="3"/>
      <c r="F57" s="4"/>
      <c r="G57" s="4"/>
      <c r="H57" s="4"/>
      <c r="I57" s="4"/>
      <c r="J57" s="16"/>
      <c r="K57" s="4"/>
      <c r="L57" s="4"/>
    </row>
    <row r="58" spans="1:12" ht="27.75" customHeight="1">
      <c r="A58" s="3" t="s">
        <v>141</v>
      </c>
      <c r="B58" s="3" t="s">
        <v>142</v>
      </c>
      <c r="C58" s="3" t="s">
        <v>48</v>
      </c>
      <c r="D58" s="3" t="s">
        <v>49</v>
      </c>
      <c r="E58" s="15">
        <v>2011</v>
      </c>
      <c r="F58" s="4">
        <v>39979.3212890625</v>
      </c>
      <c r="G58" s="4">
        <v>552.7200164794922</v>
      </c>
      <c r="H58" s="4">
        <v>7574.459913482666</v>
      </c>
      <c r="I58" s="4">
        <v>50061.59765625</v>
      </c>
      <c r="J58" s="17">
        <f>2662.42466297524+26630.54</f>
        <v>29292.964662975242</v>
      </c>
      <c r="K58" s="13">
        <v>299.88</v>
      </c>
      <c r="L58" s="4">
        <f>SUM(F58:K58)</f>
        <v>127760.94353824989</v>
      </c>
    </row>
    <row r="59" spans="1:12" ht="27.75" customHeight="1">
      <c r="A59" s="3"/>
      <c r="B59" s="3" t="s">
        <v>179</v>
      </c>
      <c r="C59" s="3"/>
      <c r="D59" s="3"/>
      <c r="F59" s="4"/>
      <c r="G59" s="4"/>
      <c r="H59" s="4"/>
      <c r="I59" s="4"/>
      <c r="J59" s="4"/>
      <c r="K59" s="4"/>
      <c r="L59" s="4"/>
    </row>
    <row r="60" spans="1:12" ht="13.5" customHeight="1">
      <c r="A60" s="7"/>
      <c r="B60" s="7"/>
      <c r="C60" s="7"/>
      <c r="D60" s="7"/>
      <c r="E60" s="11"/>
      <c r="F60" s="12"/>
      <c r="G60" s="12"/>
      <c r="H60" s="12"/>
      <c r="I60" s="12"/>
      <c r="J60" s="12"/>
      <c r="K60" s="12"/>
      <c r="L60" s="10"/>
    </row>
    <row r="61" spans="1:12" ht="45" customHeight="1">
      <c r="A61" s="18" t="s">
        <v>143</v>
      </c>
      <c r="B61" s="3" t="s">
        <v>143</v>
      </c>
      <c r="C61" s="3" t="s">
        <v>88</v>
      </c>
      <c r="D61" s="3" t="s">
        <v>89</v>
      </c>
      <c r="E61" s="15">
        <v>2011</v>
      </c>
      <c r="F61" s="13">
        <v>39979.3212890625</v>
      </c>
      <c r="G61" s="13">
        <v>1017.4800109863281</v>
      </c>
      <c r="H61" s="13">
        <v>7613.189913024902</v>
      </c>
      <c r="I61" s="13">
        <v>50061.59765625</v>
      </c>
      <c r="J61" s="13">
        <v>32312.39</v>
      </c>
      <c r="K61" s="13">
        <v>299.88</v>
      </c>
      <c r="L61" s="13">
        <f>SUM(F61:K61)</f>
        <v>131283.8588693237</v>
      </c>
    </row>
    <row r="62" spans="1:12" ht="66.75" customHeight="1">
      <c r="A62" s="3"/>
      <c r="B62" s="3" t="s">
        <v>109</v>
      </c>
      <c r="C62" s="3"/>
      <c r="D62" s="3"/>
      <c r="F62" s="4"/>
      <c r="G62" s="4"/>
      <c r="H62" s="4"/>
      <c r="I62" s="4"/>
      <c r="J62" s="4"/>
      <c r="K62" s="4"/>
      <c r="L62" s="4"/>
    </row>
    <row r="63" spans="1:12" ht="13.5" customHeight="1">
      <c r="A63" s="3"/>
      <c r="B63" s="3" t="s">
        <v>110</v>
      </c>
      <c r="C63" s="3"/>
      <c r="D63" s="3"/>
      <c r="F63" s="4"/>
      <c r="G63" s="4"/>
      <c r="H63" s="4"/>
      <c r="I63" s="4"/>
      <c r="J63" s="4"/>
      <c r="K63" s="4"/>
      <c r="L63" s="4"/>
    </row>
    <row r="64" spans="1:12" ht="13.5" customHeight="1">
      <c r="A64" s="3"/>
      <c r="B64" s="3"/>
      <c r="C64" s="3"/>
      <c r="D64" s="3"/>
      <c r="F64" s="4"/>
      <c r="G64" s="4"/>
      <c r="H64" s="4"/>
      <c r="I64" s="4"/>
      <c r="J64" s="4"/>
      <c r="K64" s="4"/>
      <c r="L64" s="4"/>
    </row>
    <row r="65" spans="1:12" ht="39.75" customHeight="1">
      <c r="A65" s="3" t="s">
        <v>143</v>
      </c>
      <c r="B65" s="3" t="s">
        <v>184</v>
      </c>
      <c r="C65" s="3" t="s">
        <v>90</v>
      </c>
      <c r="D65" s="3" t="s">
        <v>91</v>
      </c>
      <c r="E65" s="15">
        <v>2011</v>
      </c>
      <c r="F65" s="4">
        <v>39979.3212890625</v>
      </c>
      <c r="G65" s="4" t="s">
        <v>127</v>
      </c>
      <c r="H65" s="4">
        <v>6220.71000976562</v>
      </c>
      <c r="I65" s="4">
        <v>33732.22</v>
      </c>
      <c r="J65" s="17">
        <v>18636.972640826698</v>
      </c>
      <c r="K65" s="13">
        <v>299.88</v>
      </c>
      <c r="L65" s="4">
        <f>SUM(F65:K65)</f>
        <v>98869.10393965483</v>
      </c>
    </row>
    <row r="66" spans="1:12" ht="13.5" customHeight="1">
      <c r="A66" s="3"/>
      <c r="B66" s="3"/>
      <c r="C66" s="3"/>
      <c r="D66" s="3"/>
      <c r="F66" s="4"/>
      <c r="G66" s="4"/>
      <c r="H66" s="4"/>
      <c r="I66" s="4"/>
      <c r="J66" s="4"/>
      <c r="K66" s="4"/>
      <c r="L66" s="4"/>
    </row>
    <row r="67" spans="1:12" ht="12.75">
      <c r="A67" s="18"/>
      <c r="B67" s="3" t="s">
        <v>204</v>
      </c>
      <c r="C67" s="3" t="s">
        <v>187</v>
      </c>
      <c r="D67" s="3" t="s">
        <v>188</v>
      </c>
      <c r="E67" s="15">
        <v>2011</v>
      </c>
      <c r="F67" s="13">
        <v>36647.71</v>
      </c>
      <c r="G67" s="14">
        <v>147.84</v>
      </c>
      <c r="H67" s="14">
        <v>5380.52</v>
      </c>
      <c r="I67" s="5">
        <v>27495.82</v>
      </c>
      <c r="J67" s="13"/>
      <c r="K67" s="5">
        <v>274.89</v>
      </c>
      <c r="L67" s="4">
        <f>SUM(F67:K67)</f>
        <v>69946.77999999998</v>
      </c>
    </row>
    <row r="68" spans="1:12" ht="13.5" customHeight="1">
      <c r="A68" s="3"/>
      <c r="B68" s="3"/>
      <c r="C68" s="3"/>
      <c r="D68" s="3"/>
      <c r="F68" s="4"/>
      <c r="G68" s="4"/>
      <c r="H68" s="4"/>
      <c r="I68" s="4"/>
      <c r="J68" s="16"/>
      <c r="K68" s="4"/>
      <c r="L68" s="4"/>
    </row>
    <row r="69" spans="1:12" ht="41.25" customHeight="1">
      <c r="A69" s="3" t="s">
        <v>143</v>
      </c>
      <c r="B69" s="3" t="s">
        <v>144</v>
      </c>
      <c r="C69" s="3" t="s">
        <v>94</v>
      </c>
      <c r="D69" s="3" t="s">
        <v>95</v>
      </c>
      <c r="E69" s="15">
        <v>2011</v>
      </c>
      <c r="F69" s="4">
        <v>39979.3212890625</v>
      </c>
      <c r="G69" s="4">
        <v>130.9199981689453</v>
      </c>
      <c r="H69" s="4">
        <v>6231.620214691162</v>
      </c>
      <c r="I69" s="4">
        <v>34369.3212890625</v>
      </c>
      <c r="J69" s="17">
        <v>17926.992730699967</v>
      </c>
      <c r="K69" s="13">
        <v>299.88</v>
      </c>
      <c r="L69" s="4">
        <f>SUM(F69:K69)</f>
        <v>98938.05552168508</v>
      </c>
    </row>
    <row r="70" spans="1:12" ht="13.5" customHeight="1">
      <c r="A70" s="3"/>
      <c r="B70" s="3"/>
      <c r="C70" s="3"/>
      <c r="D70" s="3"/>
      <c r="F70" s="4"/>
      <c r="G70" s="4"/>
      <c r="H70" s="4"/>
      <c r="I70" s="4"/>
      <c r="J70" s="4"/>
      <c r="K70" s="4"/>
      <c r="L70" s="4"/>
    </row>
    <row r="71" spans="1:12" ht="42.75" customHeight="1">
      <c r="A71" s="3" t="s">
        <v>143</v>
      </c>
      <c r="B71" s="3" t="s">
        <v>145</v>
      </c>
      <c r="C71" s="3" t="s">
        <v>96</v>
      </c>
      <c r="D71" s="3" t="s">
        <v>39</v>
      </c>
      <c r="E71" s="15">
        <v>2011</v>
      </c>
      <c r="F71" s="4">
        <v>39979.3212890625</v>
      </c>
      <c r="G71" s="4">
        <v>981.2399597167969</v>
      </c>
      <c r="H71" s="4">
        <v>6302.480211486816</v>
      </c>
      <c r="I71" s="4">
        <v>34369.3212890625</v>
      </c>
      <c r="J71" s="17">
        <v>17217.012820573236</v>
      </c>
      <c r="K71" s="13">
        <v>299.88</v>
      </c>
      <c r="L71" s="4">
        <f>SUM(F71:K71)</f>
        <v>99149.25556990184</v>
      </c>
    </row>
    <row r="72" spans="1:12" ht="14.25" customHeight="1">
      <c r="A72" s="3"/>
      <c r="B72" s="3"/>
      <c r="C72" s="3"/>
      <c r="D72" s="3"/>
      <c r="F72" s="4"/>
      <c r="G72" s="4"/>
      <c r="H72" s="4"/>
      <c r="I72" s="4"/>
      <c r="J72" s="4"/>
      <c r="K72" s="4"/>
      <c r="L72" s="4"/>
    </row>
    <row r="73" spans="1:12" ht="45.75" customHeight="1">
      <c r="A73" s="3" t="s">
        <v>143</v>
      </c>
      <c r="B73" s="3" t="s">
        <v>28</v>
      </c>
      <c r="C73" s="3" t="s">
        <v>29</v>
      </c>
      <c r="D73" s="3" t="s">
        <v>30</v>
      </c>
      <c r="E73" s="2">
        <v>2011</v>
      </c>
      <c r="F73" s="4">
        <v>39979.3212890625</v>
      </c>
      <c r="G73" s="4">
        <v>2034.719970703125</v>
      </c>
      <c r="H73" s="4">
        <v>5505.6500952148435</v>
      </c>
      <c r="I73" s="4">
        <v>23292.36</v>
      </c>
      <c r="J73" s="17">
        <v>14377.093180066311</v>
      </c>
      <c r="K73" s="13">
        <v>299.88</v>
      </c>
      <c r="L73" s="4">
        <f>SUM(F73:K73)</f>
        <v>85489.02453504679</v>
      </c>
    </row>
    <row r="74" spans="1:12" ht="13.5" customHeight="1">
      <c r="A74" s="7"/>
      <c r="B74" s="7"/>
      <c r="C74" s="7"/>
      <c r="D74" s="7"/>
      <c r="E74" s="11"/>
      <c r="F74" s="12"/>
      <c r="G74" s="12"/>
      <c r="H74" s="12"/>
      <c r="I74" s="12"/>
      <c r="J74" s="12"/>
      <c r="K74" s="12"/>
      <c r="L74" s="10"/>
    </row>
    <row r="75" spans="1:12" ht="27.75" customHeight="1">
      <c r="A75" s="18" t="s">
        <v>146</v>
      </c>
      <c r="B75" s="3" t="s">
        <v>146</v>
      </c>
      <c r="C75" s="3" t="s">
        <v>97</v>
      </c>
      <c r="D75" s="3" t="s">
        <v>98</v>
      </c>
      <c r="E75" s="15">
        <v>2011</v>
      </c>
      <c r="F75" s="4">
        <v>39979.3212890625</v>
      </c>
      <c r="G75" s="4">
        <v>1284</v>
      </c>
      <c r="H75" s="4">
        <v>7635.399912109375</v>
      </c>
      <c r="I75" s="4">
        <v>50061.59765625</v>
      </c>
      <c r="J75" s="4">
        <v>29051.5</v>
      </c>
      <c r="K75" s="13">
        <v>299.88</v>
      </c>
      <c r="L75" s="4">
        <f>SUM(F75:K75)</f>
        <v>128311.69885742187</v>
      </c>
    </row>
    <row r="76" spans="1:12" ht="31.5" customHeight="1">
      <c r="A76" s="3"/>
      <c r="B76" s="3" t="s">
        <v>128</v>
      </c>
      <c r="C76" s="3"/>
      <c r="D76" s="3"/>
      <c r="E76" s="15"/>
      <c r="F76" s="13"/>
      <c r="G76" s="14"/>
      <c r="H76" s="14"/>
      <c r="I76" s="13"/>
      <c r="J76" s="13"/>
      <c r="K76" s="13"/>
      <c r="L76" s="4"/>
    </row>
    <row r="77" spans="1:12" ht="13.5" customHeight="1">
      <c r="A77" s="3"/>
      <c r="B77" s="3"/>
      <c r="C77" s="3"/>
      <c r="D77" s="3"/>
      <c r="F77" s="4"/>
      <c r="G77" s="4"/>
      <c r="H77" s="4"/>
      <c r="I77" s="4"/>
      <c r="J77" s="4"/>
      <c r="K77" s="4"/>
      <c r="L77" s="4"/>
    </row>
    <row r="78" spans="1:12" ht="26.25" customHeight="1">
      <c r="A78" s="3" t="s">
        <v>146</v>
      </c>
      <c r="B78" s="3" t="s">
        <v>147</v>
      </c>
      <c r="C78" s="3" t="s">
        <v>148</v>
      </c>
      <c r="D78" s="3" t="s">
        <v>101</v>
      </c>
      <c r="E78" s="15">
        <v>2011</v>
      </c>
      <c r="F78" s="4">
        <v>39979.3212890625</v>
      </c>
      <c r="G78" s="4">
        <v>2013.2400512695312</v>
      </c>
      <c r="H78" s="4">
        <v>5503.860101928711</v>
      </c>
      <c r="I78" s="4">
        <v>23292.36</v>
      </c>
      <c r="J78" s="17">
        <v>14199.5982025346</v>
      </c>
      <c r="K78" s="13">
        <v>299.88</v>
      </c>
      <c r="L78" s="4">
        <f>SUM(F78:K78)</f>
        <v>85288.25964479535</v>
      </c>
    </row>
    <row r="79" spans="1:12" ht="13.5" customHeight="1">
      <c r="A79" s="3"/>
      <c r="B79" s="3"/>
      <c r="C79" s="3"/>
      <c r="D79" s="3"/>
      <c r="F79" s="4"/>
      <c r="G79" s="4"/>
      <c r="H79" s="4"/>
      <c r="I79" s="4"/>
      <c r="J79" s="4"/>
      <c r="K79" s="4"/>
      <c r="L79" s="4"/>
    </row>
    <row r="80" spans="1:12" ht="27" customHeight="1">
      <c r="A80" s="3" t="s">
        <v>146</v>
      </c>
      <c r="B80" s="3" t="s">
        <v>56</v>
      </c>
      <c r="C80" s="3" t="s">
        <v>57</v>
      </c>
      <c r="D80" s="3" t="s">
        <v>55</v>
      </c>
      <c r="E80" s="15">
        <v>2011</v>
      </c>
      <c r="F80" s="4">
        <v>39979.3212890625</v>
      </c>
      <c r="G80" s="4">
        <v>877.4400329589844</v>
      </c>
      <c r="H80" s="4">
        <v>6293.830217590332</v>
      </c>
      <c r="I80" s="4">
        <v>34369.3212890625</v>
      </c>
      <c r="J80" s="17">
        <v>24405.55941060639</v>
      </c>
      <c r="K80" s="13">
        <v>299.88</v>
      </c>
      <c r="L80" s="4">
        <f>SUM(F80:K80)</f>
        <v>106225.3522392807</v>
      </c>
    </row>
    <row r="81" spans="1:12" ht="13.5" customHeight="1">
      <c r="A81" s="3"/>
      <c r="B81" s="3"/>
      <c r="C81" s="3"/>
      <c r="D81" s="3"/>
      <c r="F81" s="4"/>
      <c r="G81" s="4"/>
      <c r="H81" s="4"/>
      <c r="I81" s="4"/>
      <c r="J81" s="4"/>
      <c r="K81" s="4"/>
      <c r="L81" s="4"/>
    </row>
    <row r="82" spans="1:12" ht="26.25" customHeight="1">
      <c r="A82" s="3" t="s">
        <v>146</v>
      </c>
      <c r="B82" s="3" t="s">
        <v>149</v>
      </c>
      <c r="C82" s="3" t="s">
        <v>58</v>
      </c>
      <c r="D82" s="3" t="s">
        <v>59</v>
      </c>
      <c r="E82" s="15">
        <v>2011</v>
      </c>
      <c r="F82" s="4">
        <v>39979.3212890625</v>
      </c>
      <c r="G82" s="14"/>
      <c r="H82" s="4">
        <v>5336.09009765625</v>
      </c>
      <c r="I82" s="4">
        <v>23292.36</v>
      </c>
      <c r="J82" s="17">
        <v>15619.558022788091</v>
      </c>
      <c r="K82" s="13">
        <v>299.88</v>
      </c>
      <c r="L82" s="4">
        <f>SUM(F82:K82)</f>
        <v>84527.20940950685</v>
      </c>
    </row>
    <row r="83" spans="1:12" ht="13.5" customHeight="1">
      <c r="A83" s="3"/>
      <c r="B83" s="3"/>
      <c r="C83" s="3"/>
      <c r="D83" s="3"/>
      <c r="F83" s="4"/>
      <c r="G83" s="4"/>
      <c r="H83" s="4"/>
      <c r="I83" s="4"/>
      <c r="J83" s="4"/>
      <c r="K83" s="4"/>
      <c r="L83" s="4"/>
    </row>
    <row r="84" spans="1:12" ht="27" customHeight="1">
      <c r="A84" s="3" t="s">
        <v>146</v>
      </c>
      <c r="B84" s="3" t="s">
        <v>150</v>
      </c>
      <c r="C84" s="3" t="s">
        <v>64</v>
      </c>
      <c r="D84" s="3" t="s">
        <v>31</v>
      </c>
      <c r="E84" s="15">
        <v>2011</v>
      </c>
      <c r="F84" s="4">
        <v>39979.3212890625</v>
      </c>
      <c r="G84" s="13">
        <v>617.1600036621094</v>
      </c>
      <c r="H84" s="13">
        <v>6272.140215148926</v>
      </c>
      <c r="I84" s="13">
        <v>34369.3212890625</v>
      </c>
      <c r="J84" s="17">
        <v>14909.57811266136</v>
      </c>
      <c r="K84" s="13">
        <v>299.88</v>
      </c>
      <c r="L84" s="13">
        <f>SUM(F84:K84)</f>
        <v>96447.40090959739</v>
      </c>
    </row>
    <row r="85" spans="1:12" ht="13.5" customHeight="1">
      <c r="A85" s="3"/>
      <c r="B85" s="3"/>
      <c r="C85" s="3"/>
      <c r="D85" s="3"/>
      <c r="F85" s="4"/>
      <c r="G85" s="4"/>
      <c r="H85" s="4"/>
      <c r="I85" s="4"/>
      <c r="J85" s="4"/>
      <c r="K85" s="4"/>
      <c r="L85" s="4"/>
    </row>
    <row r="86" spans="1:12" ht="41.25" customHeight="1">
      <c r="A86" s="3" t="s">
        <v>146</v>
      </c>
      <c r="B86" s="3" t="s">
        <v>151</v>
      </c>
      <c r="C86" s="3" t="s">
        <v>54</v>
      </c>
      <c r="D86" s="3" t="s">
        <v>55</v>
      </c>
      <c r="E86" s="15">
        <v>2011</v>
      </c>
      <c r="F86" s="4">
        <v>39979.3212890625</v>
      </c>
      <c r="G86" s="4">
        <v>11196.599853515625</v>
      </c>
      <c r="H86" s="4">
        <v>7538.3700659179685</v>
      </c>
      <c r="I86" s="4">
        <v>38984.6396484375</v>
      </c>
      <c r="J86" s="17">
        <v>18636.972640826698</v>
      </c>
      <c r="K86" s="13">
        <v>299.88</v>
      </c>
      <c r="L86" s="4">
        <f>SUM(F86:K86)</f>
        <v>116635.78349776029</v>
      </c>
    </row>
    <row r="87" spans="1:12" ht="13.5" customHeight="1">
      <c r="A87" s="3"/>
      <c r="B87" s="3"/>
      <c r="C87" s="3"/>
      <c r="D87" s="3"/>
      <c r="F87" s="4"/>
      <c r="G87" s="4"/>
      <c r="H87" s="4"/>
      <c r="I87" s="4"/>
      <c r="J87" s="4"/>
      <c r="K87" s="4"/>
      <c r="L87" s="4"/>
    </row>
    <row r="88" spans="1:12" ht="43.5" customHeight="1">
      <c r="A88" s="3" t="s">
        <v>146</v>
      </c>
      <c r="B88" s="3" t="s">
        <v>152</v>
      </c>
      <c r="C88" s="3" t="s">
        <v>153</v>
      </c>
      <c r="D88" s="3" t="s">
        <v>154</v>
      </c>
      <c r="E88" s="15">
        <v>2011</v>
      </c>
      <c r="F88" s="4">
        <v>39979.3212890625</v>
      </c>
      <c r="G88" s="14" t="s">
        <v>127</v>
      </c>
      <c r="H88" s="4">
        <v>6220.71021484375</v>
      </c>
      <c r="I88" s="4">
        <v>34369.3212890625</v>
      </c>
      <c r="J88" s="17">
        <v>17217.012820573236</v>
      </c>
      <c r="K88" s="13">
        <v>299.88</v>
      </c>
      <c r="L88" s="4">
        <f>SUM(F88:K88)</f>
        <v>98086.24561354198</v>
      </c>
    </row>
    <row r="89" spans="1:12" ht="14.25" customHeight="1">
      <c r="A89" s="3"/>
      <c r="B89" s="3"/>
      <c r="C89" s="3"/>
      <c r="D89" s="3"/>
      <c r="F89" s="4"/>
      <c r="G89" s="4"/>
      <c r="H89" s="4"/>
      <c r="I89" s="4"/>
      <c r="J89" s="4"/>
      <c r="K89" s="4"/>
      <c r="L89" s="4"/>
    </row>
    <row r="90" spans="1:12" ht="28.5" customHeight="1">
      <c r="A90" s="3" t="s">
        <v>146</v>
      </c>
      <c r="B90" s="3" t="s">
        <v>155</v>
      </c>
      <c r="C90" s="3" t="s">
        <v>99</v>
      </c>
      <c r="D90" s="3" t="s">
        <v>100</v>
      </c>
      <c r="E90" s="2">
        <v>2011</v>
      </c>
      <c r="F90" s="4">
        <v>39979.3212890625</v>
      </c>
      <c r="G90" s="4">
        <v>100.43999862670898</v>
      </c>
      <c r="H90" s="4">
        <v>5690.620009651184</v>
      </c>
      <c r="I90" s="4">
        <v>27907.798828125</v>
      </c>
      <c r="J90" s="17">
        <v>15974.547977851456</v>
      </c>
      <c r="K90" s="13">
        <v>299.88</v>
      </c>
      <c r="L90" s="4">
        <f>SUM(F90:K90)</f>
        <v>89952.60810331684</v>
      </c>
    </row>
    <row r="91" spans="1:12" ht="12.75" customHeight="1">
      <c r="A91" s="3"/>
      <c r="B91" s="3"/>
      <c r="C91" s="3"/>
      <c r="D91" s="3"/>
      <c r="F91" s="4"/>
      <c r="G91" s="4"/>
      <c r="H91" s="4"/>
      <c r="I91" s="4"/>
      <c r="J91" s="4"/>
      <c r="K91" s="4"/>
      <c r="L91" s="4"/>
    </row>
    <row r="92" spans="1:12" ht="31.5" customHeight="1">
      <c r="A92" s="3" t="s">
        <v>146</v>
      </c>
      <c r="B92" s="3" t="s">
        <v>156</v>
      </c>
      <c r="C92" s="3" t="s">
        <v>102</v>
      </c>
      <c r="D92" s="3" t="s">
        <v>103</v>
      </c>
      <c r="E92" s="2">
        <v>2011</v>
      </c>
      <c r="F92" s="4">
        <v>39979.3212890625</v>
      </c>
      <c r="G92" s="4"/>
      <c r="H92" s="4">
        <v>5690.620009651184</v>
      </c>
      <c r="I92" s="4">
        <v>27907.798828125</v>
      </c>
      <c r="J92" s="17">
        <v>14377.093180066311</v>
      </c>
      <c r="K92" s="13">
        <v>299.88</v>
      </c>
      <c r="L92" s="4">
        <f>SUM(F92:K92)</f>
        <v>88254.71330690499</v>
      </c>
    </row>
    <row r="93" spans="1:12" ht="13.5" customHeight="1">
      <c r="A93" s="3"/>
      <c r="B93" s="3"/>
      <c r="C93" s="3"/>
      <c r="D93" s="3"/>
      <c r="F93" s="4"/>
      <c r="G93" s="4"/>
      <c r="H93" s="4"/>
      <c r="I93" s="4"/>
      <c r="J93" s="4"/>
      <c r="K93" s="4"/>
      <c r="L93" s="4"/>
    </row>
    <row r="94" spans="1:12" ht="42" customHeight="1">
      <c r="A94" s="3" t="s">
        <v>146</v>
      </c>
      <c r="B94" s="3" t="s">
        <v>157</v>
      </c>
      <c r="C94" s="3" t="s">
        <v>76</v>
      </c>
      <c r="D94" s="3" t="s">
        <v>77</v>
      </c>
      <c r="E94" s="2">
        <v>2011</v>
      </c>
      <c r="F94" s="4">
        <v>39979.3212890625</v>
      </c>
      <c r="G94" s="4"/>
      <c r="H94" s="4">
        <v>5690.620009651184</v>
      </c>
      <c r="I94" s="4">
        <v>27907.798828125</v>
      </c>
      <c r="J94" s="17">
        <v>15974.547977851456</v>
      </c>
      <c r="K94" s="13">
        <v>299.88</v>
      </c>
      <c r="L94" s="4">
        <f>SUM(F94:K94)</f>
        <v>89852.16810469014</v>
      </c>
    </row>
    <row r="95" spans="1:12" ht="15" customHeight="1">
      <c r="A95" s="3"/>
      <c r="B95" s="3"/>
      <c r="C95" s="3"/>
      <c r="D95" s="3"/>
      <c r="F95" s="4"/>
      <c r="G95" s="4"/>
      <c r="H95" s="4"/>
      <c r="I95" s="4"/>
      <c r="J95" s="4"/>
      <c r="K95" s="4"/>
      <c r="L95" s="4"/>
    </row>
    <row r="96" spans="1:12" ht="39" customHeight="1">
      <c r="A96" s="3" t="s">
        <v>146</v>
      </c>
      <c r="B96" s="3" t="s">
        <v>158</v>
      </c>
      <c r="C96" s="3" t="s">
        <v>159</v>
      </c>
      <c r="D96" s="3" t="s">
        <v>160</v>
      </c>
      <c r="E96" s="2">
        <v>2011</v>
      </c>
      <c r="F96" s="4">
        <v>39979.3212890625</v>
      </c>
      <c r="G96" s="4">
        <v>1014.6000366210938</v>
      </c>
      <c r="H96" s="4">
        <v>5690.620009651184</v>
      </c>
      <c r="I96" s="4">
        <v>27907.798828125</v>
      </c>
      <c r="J96" s="17">
        <v>2839.9196405069256</v>
      </c>
      <c r="K96" s="13">
        <v>299.88</v>
      </c>
      <c r="L96" s="4">
        <f>SUM(F96:K96)</f>
        <v>77732.1398039667</v>
      </c>
    </row>
    <row r="97" spans="1:12" ht="15" customHeight="1">
      <c r="A97" s="3"/>
      <c r="B97" s="3"/>
      <c r="C97" s="3"/>
      <c r="D97" s="3"/>
      <c r="F97" s="4"/>
      <c r="G97" s="4"/>
      <c r="H97" s="4"/>
      <c r="I97" s="4"/>
      <c r="J97" s="4"/>
      <c r="K97" s="4"/>
      <c r="L97" s="4"/>
    </row>
    <row r="98" spans="1:12" ht="31.5" customHeight="1">
      <c r="A98" s="3" t="s">
        <v>146</v>
      </c>
      <c r="B98" s="3" t="s">
        <v>161</v>
      </c>
      <c r="C98" s="3" t="s">
        <v>62</v>
      </c>
      <c r="D98" s="3" t="s">
        <v>63</v>
      </c>
      <c r="E98" s="2">
        <v>2011</v>
      </c>
      <c r="F98" s="4">
        <v>39979.3212890625</v>
      </c>
      <c r="G98">
        <v>1098</v>
      </c>
      <c r="H98" s="4">
        <v>5690.620009651184</v>
      </c>
      <c r="I98" s="4">
        <v>27907.798828125</v>
      </c>
      <c r="J98" s="17">
        <v>17394.507798104918</v>
      </c>
      <c r="K98" s="13">
        <v>299.88</v>
      </c>
      <c r="L98" s="4">
        <f>SUM(F98:K98)</f>
        <v>92370.1279249436</v>
      </c>
    </row>
    <row r="99" spans="1:12" ht="15" customHeight="1">
      <c r="A99" s="3"/>
      <c r="B99" s="3"/>
      <c r="C99" s="3"/>
      <c r="D99" s="3"/>
      <c r="F99" s="4"/>
      <c r="G99" s="4"/>
      <c r="H99" s="4"/>
      <c r="I99" s="4"/>
      <c r="J99" s="4"/>
      <c r="K99" s="4"/>
      <c r="L99" s="4"/>
    </row>
    <row r="100" spans="1:12" ht="30.75" customHeight="1">
      <c r="A100" s="3" t="s">
        <v>146</v>
      </c>
      <c r="B100" s="3" t="s">
        <v>104</v>
      </c>
      <c r="C100" s="3" t="s">
        <v>105</v>
      </c>
      <c r="D100" s="3" t="s">
        <v>106</v>
      </c>
      <c r="E100" s="2">
        <v>2011</v>
      </c>
      <c r="F100" s="4">
        <v>39979.3212890625</v>
      </c>
      <c r="G100" s="4"/>
      <c r="H100" s="4">
        <v>6220.71021484375</v>
      </c>
      <c r="I100" s="4">
        <v>34369.3212890625</v>
      </c>
      <c r="J100" s="17">
        <v>26180.50918592322</v>
      </c>
      <c r="K100" s="13">
        <v>299.88</v>
      </c>
      <c r="L100" s="4">
        <f>SUM(F100:K100)</f>
        <v>107049.74197889197</v>
      </c>
    </row>
    <row r="101" spans="1:12" ht="14.25" customHeight="1">
      <c r="A101" s="3"/>
      <c r="B101" s="3" t="s">
        <v>178</v>
      </c>
      <c r="C101" s="3"/>
      <c r="D101" s="3"/>
      <c r="F101" s="4"/>
      <c r="G101" s="4"/>
      <c r="H101" s="4"/>
      <c r="I101" s="4"/>
      <c r="J101" s="4"/>
      <c r="K101" s="4"/>
      <c r="L101" s="4"/>
    </row>
    <row r="102" spans="1:12" ht="13.5" customHeight="1">
      <c r="A102" s="7"/>
      <c r="B102" s="7"/>
      <c r="C102" s="7"/>
      <c r="D102" s="7"/>
      <c r="E102" s="11"/>
      <c r="F102" s="12"/>
      <c r="G102" s="12"/>
      <c r="H102" s="12"/>
      <c r="I102" s="12"/>
      <c r="J102" s="12"/>
      <c r="K102" s="12"/>
      <c r="L102" s="10"/>
    </row>
    <row r="103" spans="1:12" ht="27.75" customHeight="1">
      <c r="A103" s="18" t="s">
        <v>65</v>
      </c>
      <c r="B103" s="3" t="s">
        <v>65</v>
      </c>
      <c r="C103" s="3" t="s">
        <v>66</v>
      </c>
      <c r="D103" s="3" t="s">
        <v>67</v>
      </c>
      <c r="E103" s="15">
        <v>2011</v>
      </c>
      <c r="F103" s="4">
        <v>39979.3212890625</v>
      </c>
      <c r="G103" s="4">
        <v>1272.6000366210938</v>
      </c>
      <c r="H103" s="4">
        <v>8269.06991027832</v>
      </c>
      <c r="I103" s="4">
        <v>57677.03759765625</v>
      </c>
      <c r="J103" s="4">
        <v>30830.17</v>
      </c>
      <c r="K103" s="13">
        <v>299.88</v>
      </c>
      <c r="L103" s="4">
        <f>SUM(F103:K103)</f>
        <v>138328.07883361814</v>
      </c>
    </row>
    <row r="104" spans="1:12" ht="14.25" customHeight="1">
      <c r="A104" s="3"/>
      <c r="B104" s="3"/>
      <c r="C104" s="3"/>
      <c r="D104" s="3"/>
      <c r="F104" s="4"/>
      <c r="G104" s="4"/>
      <c r="H104" s="4"/>
      <c r="I104" s="4"/>
      <c r="J104" s="4"/>
      <c r="K104" s="4"/>
      <c r="L104" s="4"/>
    </row>
    <row r="105" spans="1:12" ht="27" customHeight="1">
      <c r="A105" s="3" t="s">
        <v>65</v>
      </c>
      <c r="B105" s="3" t="s">
        <v>68</v>
      </c>
      <c r="C105" s="3" t="s">
        <v>69</v>
      </c>
      <c r="D105" s="3" t="s">
        <v>70</v>
      </c>
      <c r="E105" s="15">
        <v>2011</v>
      </c>
      <c r="F105" s="4">
        <v>39979.3212890625</v>
      </c>
      <c r="G105" s="14"/>
      <c r="H105" s="4">
        <v>6220.71021484375</v>
      </c>
      <c r="I105" s="4">
        <v>34369.3212890625</v>
      </c>
      <c r="J105" s="17">
        <v>16152.04295538314</v>
      </c>
      <c r="K105" s="13">
        <v>299.88</v>
      </c>
      <c r="L105" s="4">
        <f>SUM(F105:K105)</f>
        <v>97021.27574835188</v>
      </c>
    </row>
    <row r="106" spans="1:12" ht="12" customHeight="1">
      <c r="A106" s="3"/>
      <c r="B106" s="3"/>
      <c r="C106" s="3"/>
      <c r="D106" s="3"/>
      <c r="F106" s="4"/>
      <c r="G106" s="4"/>
      <c r="H106" s="4"/>
      <c r="I106" s="4"/>
      <c r="J106" s="4"/>
      <c r="K106" s="4"/>
      <c r="L106" s="4"/>
    </row>
    <row r="107" spans="1:12" ht="30.75" customHeight="1">
      <c r="A107" s="3" t="s">
        <v>65</v>
      </c>
      <c r="B107" s="3" t="s">
        <v>162</v>
      </c>
      <c r="C107" s="3" t="s">
        <v>120</v>
      </c>
      <c r="D107" s="3" t="s">
        <v>83</v>
      </c>
      <c r="E107" s="15">
        <v>2011</v>
      </c>
      <c r="F107" s="4">
        <v>39979.3212890625</v>
      </c>
      <c r="G107" s="4">
        <v>283.32000732421875</v>
      </c>
      <c r="H107" s="4">
        <v>5705.860010375976</v>
      </c>
      <c r="I107" s="4">
        <v>27907.798828125</v>
      </c>
      <c r="J107" s="17">
        <v>16152.04295538314</v>
      </c>
      <c r="K107" s="13">
        <v>299.88</v>
      </c>
      <c r="L107" s="4">
        <f>SUM(F107:K107)</f>
        <v>90328.22309027083</v>
      </c>
    </row>
    <row r="108" spans="1:12" ht="36.75" customHeight="1">
      <c r="A108" s="3"/>
      <c r="B108" s="3" t="s">
        <v>201</v>
      </c>
      <c r="C108" s="3"/>
      <c r="D108" s="3"/>
      <c r="F108" s="4"/>
      <c r="G108" s="4"/>
      <c r="H108" s="4"/>
      <c r="I108" s="4"/>
      <c r="J108" s="4"/>
      <c r="K108" s="4"/>
      <c r="L108" s="4"/>
    </row>
    <row r="109" spans="1:12" ht="41.25" customHeight="1">
      <c r="A109" s="3" t="s">
        <v>65</v>
      </c>
      <c r="B109" s="3" t="s">
        <v>163</v>
      </c>
      <c r="C109" s="3" t="s">
        <v>164</v>
      </c>
      <c r="D109" s="3" t="s">
        <v>121</v>
      </c>
      <c r="E109" s="15">
        <v>2011</v>
      </c>
      <c r="F109" s="4">
        <v>39979.3212890625</v>
      </c>
      <c r="G109" s="14" t="s">
        <v>127</v>
      </c>
      <c r="H109" s="4">
        <v>5705.860010375976</v>
      </c>
      <c r="I109" s="4">
        <v>27907.798828125</v>
      </c>
      <c r="J109" s="17">
        <v>16152.04295538314</v>
      </c>
      <c r="K109" s="13">
        <v>299.88</v>
      </c>
      <c r="L109" s="4">
        <f>SUM(F109:K109)</f>
        <v>90044.9030829466</v>
      </c>
    </row>
    <row r="110" spans="1:12" ht="13.5" customHeight="1">
      <c r="A110" s="3"/>
      <c r="B110" s="3"/>
      <c r="C110" s="3"/>
      <c r="D110" s="3"/>
      <c r="F110" s="4"/>
      <c r="G110" s="4"/>
      <c r="H110" s="4"/>
      <c r="I110" s="4"/>
      <c r="J110" s="4"/>
      <c r="K110" s="4"/>
      <c r="L110" s="4"/>
    </row>
    <row r="111" spans="1:12" ht="39.75" customHeight="1">
      <c r="A111" s="3" t="s">
        <v>65</v>
      </c>
      <c r="B111" s="3" t="s">
        <v>165</v>
      </c>
      <c r="C111" s="3" t="s">
        <v>72</v>
      </c>
      <c r="D111" s="3" t="s">
        <v>73</v>
      </c>
      <c r="E111" s="15">
        <v>2011</v>
      </c>
      <c r="F111" s="4">
        <v>39979.3212890625</v>
      </c>
      <c r="G111" s="14"/>
      <c r="H111" s="4">
        <v>6220.71021484375</v>
      </c>
      <c r="I111" s="4">
        <v>34369.3212890625</v>
      </c>
      <c r="J111" s="17">
        <v>19169.457573421747</v>
      </c>
      <c r="K111" s="13">
        <v>299.88</v>
      </c>
      <c r="L111" s="4">
        <f>SUM(F111:K111)</f>
        <v>100038.6903663905</v>
      </c>
    </row>
    <row r="112" spans="1:12" ht="13.5" customHeight="1">
      <c r="A112" s="7"/>
      <c r="B112" s="7"/>
      <c r="C112" s="7"/>
      <c r="D112" s="7"/>
      <c r="E112" s="11"/>
      <c r="F112" s="12"/>
      <c r="G112" s="12"/>
      <c r="H112" s="12"/>
      <c r="I112" s="12"/>
      <c r="J112" s="12"/>
      <c r="K112" s="12"/>
      <c r="L112" s="10"/>
    </row>
    <row r="113" spans="1:12" ht="25.5" customHeight="1">
      <c r="A113" s="18" t="s">
        <v>166</v>
      </c>
      <c r="B113" s="3" t="s">
        <v>166</v>
      </c>
      <c r="C113" s="3" t="s">
        <v>122</v>
      </c>
      <c r="D113" s="3" t="s">
        <v>27</v>
      </c>
      <c r="E113" s="15">
        <v>2011</v>
      </c>
      <c r="F113" s="4">
        <v>39979.3212890625</v>
      </c>
      <c r="G113" s="14" t="s">
        <v>127</v>
      </c>
      <c r="H113" s="4">
        <v>6605.33</v>
      </c>
      <c r="I113" s="4">
        <v>38984.7</v>
      </c>
      <c r="J113" s="17">
        <v>18636.972640826698</v>
      </c>
      <c r="K113" s="13">
        <v>299.88</v>
      </c>
      <c r="L113" s="4">
        <f>SUM(F113:K113)</f>
        <v>104506.2039298892</v>
      </c>
    </row>
    <row r="114" spans="1:12" ht="26.25" customHeight="1">
      <c r="A114" s="3"/>
      <c r="B114" s="3" t="s">
        <v>202</v>
      </c>
      <c r="C114" s="3"/>
      <c r="D114" s="3"/>
      <c r="F114" s="4"/>
      <c r="G114" s="4"/>
      <c r="H114" s="4"/>
      <c r="I114" s="4"/>
      <c r="J114" s="4"/>
      <c r="K114" s="4"/>
      <c r="L114" s="4"/>
    </row>
    <row r="115" spans="1:12" ht="13.5" customHeight="1">
      <c r="A115" s="3"/>
      <c r="B115" s="3"/>
      <c r="C115" s="3"/>
      <c r="D115" s="3"/>
      <c r="F115" s="4"/>
      <c r="G115" s="4"/>
      <c r="H115" s="4"/>
      <c r="I115" s="4"/>
      <c r="J115" s="4"/>
      <c r="K115" s="4"/>
      <c r="L115" s="4"/>
    </row>
    <row r="116" spans="1:12" ht="25.5" customHeight="1">
      <c r="A116" s="3" t="s">
        <v>166</v>
      </c>
      <c r="B116" s="3" t="s">
        <v>167</v>
      </c>
      <c r="C116" s="3" t="s">
        <v>80</v>
      </c>
      <c r="D116" s="3" t="s">
        <v>81</v>
      </c>
      <c r="E116" s="15">
        <v>2011</v>
      </c>
      <c r="F116" s="4">
        <v>39979.3212890625</v>
      </c>
      <c r="G116" s="4">
        <v>969.1200256347656</v>
      </c>
      <c r="H116" s="4">
        <v>6301.47021697998</v>
      </c>
      <c r="I116" s="4">
        <v>34369.3212890625</v>
      </c>
      <c r="J116" s="4">
        <v>17572</v>
      </c>
      <c r="K116" s="13">
        <v>299.88</v>
      </c>
      <c r="L116" s="4">
        <f>SUM(F116:K116)</f>
        <v>99491.11282073974</v>
      </c>
    </row>
    <row r="117" spans="1:12" ht="13.5" customHeight="1">
      <c r="A117" s="3"/>
      <c r="B117" s="3"/>
      <c r="C117" s="3"/>
      <c r="D117" s="3"/>
      <c r="F117" s="4"/>
      <c r="G117" s="4"/>
      <c r="H117" s="4"/>
      <c r="I117" s="4"/>
      <c r="J117" s="4"/>
      <c r="K117" s="4"/>
      <c r="L117" s="4"/>
    </row>
    <row r="118" spans="1:12" ht="42" customHeight="1">
      <c r="A118" s="3" t="s">
        <v>166</v>
      </c>
      <c r="B118" s="3" t="s">
        <v>168</v>
      </c>
      <c r="C118" s="3" t="s">
        <v>50</v>
      </c>
      <c r="D118" s="3" t="s">
        <v>51</v>
      </c>
      <c r="E118" s="15">
        <v>2011</v>
      </c>
      <c r="F118" s="4">
        <v>39979.3212890625</v>
      </c>
      <c r="G118" s="4">
        <v>838.1999816894531</v>
      </c>
      <c r="H118" s="4">
        <v>6290.560213317871</v>
      </c>
      <c r="I118" s="4">
        <v>34369.3212890625</v>
      </c>
      <c r="J118" s="17">
        <v>18636.972640826698</v>
      </c>
      <c r="K118" s="13">
        <v>299.88</v>
      </c>
      <c r="L118" s="4">
        <f>SUM(F118:K118)</f>
        <v>100414.25541395902</v>
      </c>
    </row>
    <row r="119" spans="1:12" ht="16.5" customHeight="1">
      <c r="A119" s="3"/>
      <c r="B119" s="3"/>
      <c r="C119" s="3"/>
      <c r="D119" s="3"/>
      <c r="F119" s="4"/>
      <c r="G119" s="4"/>
      <c r="H119" s="4"/>
      <c r="I119" s="4"/>
      <c r="J119" s="4"/>
      <c r="K119" s="4"/>
      <c r="L119" s="4"/>
    </row>
    <row r="120" spans="1:12" ht="55.5" customHeight="1">
      <c r="A120" s="3" t="s">
        <v>166</v>
      </c>
      <c r="B120" s="3" t="s">
        <v>169</v>
      </c>
      <c r="C120" s="3" t="s">
        <v>78</v>
      </c>
      <c r="D120" s="3" t="s">
        <v>79</v>
      </c>
      <c r="E120" s="15">
        <v>2011</v>
      </c>
      <c r="F120" s="4">
        <v>39979.3212890625</v>
      </c>
      <c r="G120" s="4">
        <v>1206.3599853515625</v>
      </c>
      <c r="H120" s="4">
        <v>6321.240213623047</v>
      </c>
      <c r="I120" s="4">
        <v>34369.3212890625</v>
      </c>
      <c r="J120" s="17">
        <v>16152.04295538314</v>
      </c>
      <c r="K120" s="13">
        <v>299.88</v>
      </c>
      <c r="L120" s="4">
        <f>SUM(F120:K120)</f>
        <v>98328.16573248274</v>
      </c>
    </row>
    <row r="121" spans="1:12" ht="15" customHeight="1">
      <c r="A121" s="3"/>
      <c r="B121" s="3"/>
      <c r="C121" s="3"/>
      <c r="D121" s="3"/>
      <c r="E121" s="15"/>
      <c r="F121" s="13"/>
      <c r="G121" s="14"/>
      <c r="H121" s="14"/>
      <c r="I121" s="13"/>
      <c r="J121" s="13"/>
      <c r="K121" s="13"/>
      <c r="L121" s="4"/>
    </row>
    <row r="122" spans="1:12" ht="42.75" customHeight="1">
      <c r="A122" s="3" t="s">
        <v>166</v>
      </c>
      <c r="B122" s="3" t="s">
        <v>170</v>
      </c>
      <c r="C122" s="3" t="s">
        <v>52</v>
      </c>
      <c r="D122" s="3" t="s">
        <v>53</v>
      </c>
      <c r="E122" s="15">
        <v>2011</v>
      </c>
      <c r="F122" s="4">
        <v>39979.3212890625</v>
      </c>
      <c r="G122" s="14"/>
      <c r="H122" s="4">
        <v>6220.71021484375</v>
      </c>
      <c r="I122" s="4">
        <v>34369.3212890625</v>
      </c>
      <c r="J122" s="17">
        <v>18991.9625958901</v>
      </c>
      <c r="K122" s="13">
        <v>299.88</v>
      </c>
      <c r="L122" s="4">
        <f>SUM(F122:K122)</f>
        <v>99861.19538885885</v>
      </c>
    </row>
    <row r="123" spans="1:12" ht="25.5" customHeight="1">
      <c r="A123" s="3"/>
      <c r="B123" s="3" t="s">
        <v>203</v>
      </c>
      <c r="C123" s="3"/>
      <c r="D123" s="3"/>
      <c r="E123" s="15"/>
      <c r="F123" s="4"/>
      <c r="G123" s="14"/>
      <c r="H123" s="4"/>
      <c r="I123" s="4"/>
      <c r="J123" s="17"/>
      <c r="K123" s="13"/>
      <c r="L123" s="4"/>
    </row>
    <row r="124" spans="1:12" ht="13.5" customHeight="1">
      <c r="A124" s="7"/>
      <c r="B124" s="7"/>
      <c r="C124" s="7"/>
      <c r="D124" s="7"/>
      <c r="E124" s="11"/>
      <c r="F124" s="12"/>
      <c r="G124" s="12"/>
      <c r="H124" s="12"/>
      <c r="I124" s="12"/>
      <c r="J124" s="12"/>
      <c r="K124" s="12"/>
      <c r="L124" s="10"/>
    </row>
    <row r="125" spans="1:12" ht="28.5" customHeight="1">
      <c r="A125" s="18" t="s">
        <v>190</v>
      </c>
      <c r="B125" s="3" t="s">
        <v>190</v>
      </c>
      <c r="C125" s="3" t="s">
        <v>35</v>
      </c>
      <c r="D125" s="3" t="s">
        <v>36</v>
      </c>
      <c r="E125" s="15">
        <v>2011</v>
      </c>
      <c r="F125" s="13">
        <v>170000.0390625</v>
      </c>
      <c r="G125" s="14" t="s">
        <v>127</v>
      </c>
      <c r="H125" s="14"/>
      <c r="J125" s="13">
        <v>34000</v>
      </c>
      <c r="L125" s="4">
        <f>SUM(F125:K125)</f>
        <v>204000.0390625</v>
      </c>
    </row>
    <row r="126" spans="1:12" ht="24" customHeight="1">
      <c r="A126" s="3"/>
      <c r="B126" s="3" t="s">
        <v>111</v>
      </c>
      <c r="C126" s="3"/>
      <c r="D126" s="3"/>
      <c r="F126" s="4"/>
      <c r="G126" s="4"/>
      <c r="H126" s="4"/>
      <c r="I126" s="4"/>
      <c r="J126" s="4"/>
      <c r="K126" s="4"/>
      <c r="L126" s="4"/>
    </row>
    <row r="127" spans="1:12" ht="12.75" customHeight="1">
      <c r="A127" s="3"/>
      <c r="B127" s="3"/>
      <c r="C127" s="3"/>
      <c r="D127" s="3"/>
      <c r="F127" s="4"/>
      <c r="G127" s="4"/>
      <c r="H127" s="4"/>
      <c r="I127" s="4"/>
      <c r="J127" s="4"/>
      <c r="K127" s="4"/>
      <c r="L127" s="4"/>
    </row>
    <row r="128" spans="1:12" ht="27" customHeight="1">
      <c r="A128" s="3" t="s">
        <v>190</v>
      </c>
      <c r="B128" s="3" t="s">
        <v>37</v>
      </c>
      <c r="C128" s="3" t="s">
        <v>38</v>
      </c>
      <c r="D128" s="3" t="s">
        <v>39</v>
      </c>
      <c r="E128" s="15">
        <v>2011</v>
      </c>
      <c r="F128" s="4">
        <v>39979.3212890625</v>
      </c>
      <c r="G128" s="4">
        <v>1222.9200439453125</v>
      </c>
      <c r="H128" s="4">
        <v>6707.230081787109</v>
      </c>
      <c r="I128" s="4">
        <v>38984.6396484375</v>
      </c>
      <c r="J128" s="17">
        <v>17926.992730699967</v>
      </c>
      <c r="K128" s="13">
        <v>299.88</v>
      </c>
      <c r="L128" s="4">
        <f>SUM(F128:K128)</f>
        <v>105120.98379393239</v>
      </c>
    </row>
    <row r="129" spans="1:12" ht="13.5" customHeight="1">
      <c r="A129" s="3"/>
      <c r="B129" s="3"/>
      <c r="C129" s="3"/>
      <c r="D129" s="3"/>
      <c r="F129" s="4"/>
      <c r="G129" s="4"/>
      <c r="H129" s="4"/>
      <c r="I129" s="4"/>
      <c r="J129" s="4"/>
      <c r="K129" s="4"/>
      <c r="L129" s="4"/>
    </row>
    <row r="130" spans="1:12" ht="13.5" customHeight="1">
      <c r="A130" s="3"/>
      <c r="B130" s="3"/>
      <c r="C130" s="3"/>
      <c r="D130" s="3"/>
      <c r="F130" s="4"/>
      <c r="G130" s="4"/>
      <c r="H130" s="4"/>
      <c r="I130" s="4"/>
      <c r="J130" s="4"/>
      <c r="K130" s="4"/>
      <c r="L130" s="4"/>
    </row>
    <row r="131" spans="1:12" ht="15" customHeight="1">
      <c r="A131" s="3"/>
      <c r="B131" s="3"/>
      <c r="C131" s="3"/>
      <c r="D131" s="3"/>
      <c r="F131" s="4"/>
      <c r="G131" s="4"/>
      <c r="H131" s="4"/>
      <c r="I131" s="4"/>
      <c r="J131" s="4"/>
      <c r="K131" s="4"/>
      <c r="L131" s="4"/>
    </row>
    <row r="132" spans="1:12" ht="37.5" customHeight="1">
      <c r="A132" s="3" t="s">
        <v>190</v>
      </c>
      <c r="B132" s="3" t="s">
        <v>194</v>
      </c>
      <c r="C132" s="3" t="s">
        <v>40</v>
      </c>
      <c r="D132" s="3" t="s">
        <v>14</v>
      </c>
      <c r="E132" s="15">
        <v>2011</v>
      </c>
      <c r="F132" s="4">
        <v>39979.3212890625</v>
      </c>
      <c r="G132" s="14" t="s">
        <v>127</v>
      </c>
      <c r="H132" s="4">
        <v>7528.399912109375</v>
      </c>
      <c r="I132" s="4">
        <v>50061.59765625</v>
      </c>
      <c r="J132" s="13">
        <v>29051.5</v>
      </c>
      <c r="K132" s="13">
        <v>299.88</v>
      </c>
      <c r="L132" s="4">
        <f>SUM(F132:K132)</f>
        <v>126920.69885742187</v>
      </c>
    </row>
    <row r="133" spans="1:12" ht="14.25" customHeight="1">
      <c r="A133" s="3"/>
      <c r="B133" s="3"/>
      <c r="C133" s="3"/>
      <c r="D133" s="3"/>
      <c r="E133" s="15"/>
      <c r="F133" s="4"/>
      <c r="G133" s="14"/>
      <c r="H133" s="4"/>
      <c r="I133" s="4"/>
      <c r="J133" s="13"/>
      <c r="K133" s="13"/>
      <c r="L133" s="4"/>
    </row>
    <row r="134" spans="1:13" ht="31.5" customHeight="1">
      <c r="A134" s="3" t="s">
        <v>190</v>
      </c>
      <c r="B134" s="3" t="s">
        <v>41</v>
      </c>
      <c r="C134" s="3" t="s">
        <v>42</v>
      </c>
      <c r="D134" s="3" t="s">
        <v>43</v>
      </c>
      <c r="E134" s="15">
        <v>2011</v>
      </c>
      <c r="F134" s="4">
        <v>39979.3212890625</v>
      </c>
      <c r="G134" s="4">
        <v>1598.3999633789062</v>
      </c>
      <c r="H134" s="4">
        <v>6353.910211791992</v>
      </c>
      <c r="I134" s="4">
        <v>34369.3212890625</v>
      </c>
      <c r="J134" s="17">
        <v>18991.962595890065</v>
      </c>
      <c r="K134" s="13">
        <v>299.88</v>
      </c>
      <c r="L134" s="4">
        <f>SUM(F134:K134)</f>
        <v>101592.79534918597</v>
      </c>
      <c r="M134" t="s">
        <v>209</v>
      </c>
    </row>
    <row r="135" spans="1:12" ht="39.75" customHeight="1">
      <c r="A135" s="3"/>
      <c r="B135" s="3" t="s">
        <v>174</v>
      </c>
      <c r="C135" s="3"/>
      <c r="D135" s="3"/>
      <c r="E135" s="15"/>
      <c r="F135" s="4"/>
      <c r="G135" s="4"/>
      <c r="H135" s="4"/>
      <c r="I135" s="4"/>
      <c r="J135" s="17"/>
      <c r="K135" s="13"/>
      <c r="L135" s="4"/>
    </row>
    <row r="136" spans="1:12" ht="14.25" customHeight="1">
      <c r="A136" s="3"/>
      <c r="B136" s="3"/>
      <c r="C136" s="3"/>
      <c r="D136" s="3"/>
      <c r="E136" s="15"/>
      <c r="F136" s="4"/>
      <c r="G136" s="4"/>
      <c r="H136" s="4"/>
      <c r="I136" s="4"/>
      <c r="J136" s="17"/>
      <c r="K136" s="13"/>
      <c r="L136" s="4"/>
    </row>
    <row r="137" spans="1:12" ht="31.5" customHeight="1">
      <c r="A137" s="3" t="s">
        <v>190</v>
      </c>
      <c r="B137" s="3" t="s">
        <v>44</v>
      </c>
      <c r="C137" s="3" t="s">
        <v>45</v>
      </c>
      <c r="D137" s="3" t="s">
        <v>46</v>
      </c>
      <c r="E137" s="15">
        <v>2011</v>
      </c>
      <c r="F137" s="4">
        <v>39979.3212890625</v>
      </c>
      <c r="G137" s="4">
        <v>1702.6799926757812</v>
      </c>
      <c r="H137" s="4">
        <v>5477.980097045898</v>
      </c>
      <c r="I137" s="4">
        <v>23292.36</v>
      </c>
      <c r="J137" s="17">
        <v>14554.588157597993</v>
      </c>
      <c r="K137" s="13">
        <v>299.88</v>
      </c>
      <c r="L137" s="4">
        <f>SUM(F137:K137)</f>
        <v>85306.80953638218</v>
      </c>
    </row>
    <row r="138" spans="1:12" ht="14.25" customHeight="1">
      <c r="A138" s="3"/>
      <c r="B138" s="3"/>
      <c r="C138" s="3"/>
      <c r="D138" s="3"/>
      <c r="E138" s="15"/>
      <c r="F138" s="4"/>
      <c r="G138" s="4"/>
      <c r="H138" s="4"/>
      <c r="I138" s="4"/>
      <c r="J138" s="17"/>
      <c r="K138" s="13"/>
      <c r="L138" s="4"/>
    </row>
    <row r="139" spans="1:12" ht="31.5" customHeight="1">
      <c r="A139" s="3" t="s">
        <v>190</v>
      </c>
      <c r="B139" s="3" t="s">
        <v>195</v>
      </c>
      <c r="C139" s="3" t="s">
        <v>47</v>
      </c>
      <c r="D139" s="3" t="s">
        <v>43</v>
      </c>
      <c r="E139" s="15">
        <v>2011</v>
      </c>
      <c r="F139" s="4">
        <v>39979.3212890625</v>
      </c>
      <c r="G139" s="14" t="s">
        <v>127</v>
      </c>
      <c r="H139" s="4">
        <v>5682.250009765625</v>
      </c>
      <c r="I139" s="4">
        <v>27907.798828125</v>
      </c>
      <c r="J139" s="17">
        <v>18459.477663295016</v>
      </c>
      <c r="K139" s="13">
        <v>299.88</v>
      </c>
      <c r="L139" s="4">
        <f>SUM(F139:K139)</f>
        <v>92328.72779024814</v>
      </c>
    </row>
    <row r="140" spans="1:12" ht="15" customHeight="1">
      <c r="A140" s="3"/>
      <c r="B140" s="3"/>
      <c r="C140" s="3"/>
      <c r="D140" s="3"/>
      <c r="F140" s="4"/>
      <c r="G140" s="4"/>
      <c r="H140" s="4"/>
      <c r="I140" s="4"/>
      <c r="J140" s="4"/>
      <c r="K140" s="4"/>
      <c r="L140" s="4"/>
    </row>
    <row r="141" spans="1:12" ht="36">
      <c r="A141" s="3" t="s">
        <v>190</v>
      </c>
      <c r="B141" s="3" t="s">
        <v>196</v>
      </c>
      <c r="C141" s="3" t="s">
        <v>197</v>
      </c>
      <c r="D141" s="3" t="s">
        <v>198</v>
      </c>
      <c r="E141" s="19" t="s">
        <v>205</v>
      </c>
      <c r="F141" s="4">
        <v>29984.49</v>
      </c>
      <c r="G141" s="4"/>
      <c r="H141" s="4">
        <v>4664.94</v>
      </c>
      <c r="I141" s="23">
        <v>25776.99</v>
      </c>
      <c r="J141" s="23" t="s">
        <v>210</v>
      </c>
      <c r="K141" s="4">
        <v>217.89</v>
      </c>
      <c r="L141" s="22">
        <f>SUM(F141:K141)</f>
        <v>60644.31</v>
      </c>
    </row>
    <row r="142" spans="1:12" ht="15" customHeight="1">
      <c r="A142" s="3"/>
      <c r="B142" s="3"/>
      <c r="C142" s="3"/>
      <c r="D142" s="3"/>
      <c r="F142" s="4"/>
      <c r="G142" s="4"/>
      <c r="H142" s="4"/>
      <c r="I142" s="4"/>
      <c r="J142" s="4"/>
      <c r="K142" s="4"/>
      <c r="L142" s="4"/>
    </row>
    <row r="143" spans="1:12" ht="30.75" customHeight="1">
      <c r="A143" s="3" t="s">
        <v>190</v>
      </c>
      <c r="B143" s="3" t="s">
        <v>191</v>
      </c>
      <c r="C143" s="3" t="s">
        <v>192</v>
      </c>
      <c r="D143" s="3" t="s">
        <v>193</v>
      </c>
      <c r="E143" s="2">
        <v>2011</v>
      </c>
      <c r="F143" s="4">
        <v>29984.49</v>
      </c>
      <c r="G143" s="4"/>
      <c r="H143" s="4">
        <v>5646.3</v>
      </c>
      <c r="I143" s="4">
        <v>37546.2</v>
      </c>
      <c r="J143" s="23" t="s">
        <v>210</v>
      </c>
      <c r="K143" s="4">
        <v>224.91</v>
      </c>
      <c r="L143" s="22">
        <f>SUM(F143:K143)</f>
        <v>73401.9</v>
      </c>
    </row>
    <row r="144" spans="1:12" ht="12.75">
      <c r="A144" s="7"/>
      <c r="B144" s="7"/>
      <c r="C144" s="7"/>
      <c r="D144" s="7"/>
      <c r="E144" s="11"/>
      <c r="F144" s="12"/>
      <c r="G144" s="12"/>
      <c r="H144" s="12"/>
      <c r="I144" s="12"/>
      <c r="J144" s="12"/>
      <c r="K144" s="12"/>
      <c r="L144" s="10"/>
    </row>
    <row r="146" spans="1:11" ht="12.75">
      <c r="A146" t="s">
        <v>208</v>
      </c>
      <c r="D146" s="5"/>
      <c r="E146" s="5"/>
      <c r="J146"/>
      <c r="K146"/>
    </row>
    <row r="147" spans="1:11" ht="12.75">
      <c r="A147" t="s">
        <v>211</v>
      </c>
      <c r="D147" s="5"/>
      <c r="E147" s="5"/>
      <c r="J147"/>
      <c r="K147"/>
    </row>
    <row r="148" spans="4:11" ht="12.75">
      <c r="D148" s="5"/>
      <c r="E148" s="5"/>
      <c r="J148"/>
      <c r="K148"/>
    </row>
    <row r="149" spans="4:11" ht="12.75">
      <c r="D149" s="5"/>
      <c r="E149" s="5"/>
      <c r="J149"/>
      <c r="K149"/>
    </row>
    <row r="150" spans="4:11" ht="12.75">
      <c r="D150" s="5"/>
      <c r="E150" s="5"/>
      <c r="J150"/>
      <c r="K150"/>
    </row>
    <row r="151" spans="4:11" ht="12.75">
      <c r="D151" s="5"/>
      <c r="E151" s="5"/>
      <c r="J151"/>
      <c r="K151"/>
    </row>
    <row r="152" spans="4:11" ht="12.75">
      <c r="D152" s="5"/>
      <c r="E152" s="5"/>
      <c r="J152"/>
      <c r="K152"/>
    </row>
    <row r="153" spans="4:11" ht="12.75">
      <c r="D153" s="5"/>
      <c r="E153" s="5"/>
      <c r="J153"/>
      <c r="K153"/>
    </row>
    <row r="154" spans="4:11" ht="12.75">
      <c r="D154" s="5"/>
      <c r="E154" s="5"/>
      <c r="J154"/>
      <c r="K154"/>
    </row>
    <row r="155" spans="4:11" ht="12.75">
      <c r="D155" s="5"/>
      <c r="E155" s="5"/>
      <c r="J155"/>
      <c r="K155"/>
    </row>
    <row r="156" spans="4:11" ht="12.75">
      <c r="D156" s="5"/>
      <c r="E156" s="5"/>
      <c r="J156"/>
      <c r="K156"/>
    </row>
    <row r="157" spans="4:11" ht="12.75">
      <c r="D157" s="5"/>
      <c r="E157" s="5"/>
      <c r="J157"/>
      <c r="K157"/>
    </row>
    <row r="158" spans="4:11" ht="12.75">
      <c r="D158" s="5"/>
      <c r="E158" s="5"/>
      <c r="J158"/>
      <c r="K158"/>
    </row>
    <row r="159" spans="4:11" ht="12.75">
      <c r="D159" s="5"/>
      <c r="E159" s="5"/>
      <c r="J159"/>
      <c r="K159"/>
    </row>
    <row r="160" spans="4:11" ht="12.75">
      <c r="D160" s="5"/>
      <c r="E160" s="5"/>
      <c r="J160"/>
      <c r="K160"/>
    </row>
    <row r="161" spans="4:11" ht="12.75">
      <c r="D161" s="5"/>
      <c r="E161" s="5"/>
      <c r="J161"/>
      <c r="K161"/>
    </row>
    <row r="162" spans="4:11" ht="12.75">
      <c r="D162" s="5"/>
      <c r="E162" s="5"/>
      <c r="J162"/>
      <c r="K162"/>
    </row>
    <row r="163" spans="4:11" ht="12.75">
      <c r="D163" s="5"/>
      <c r="E163" s="5"/>
      <c r="J163"/>
      <c r="K163"/>
    </row>
    <row r="164" spans="4:11" ht="12.75">
      <c r="D164" s="5"/>
      <c r="E164" s="5"/>
      <c r="J164"/>
      <c r="K164"/>
    </row>
    <row r="165" spans="4:11" ht="12.75">
      <c r="D165" s="5"/>
      <c r="E165" s="5"/>
      <c r="J165"/>
      <c r="K165"/>
    </row>
    <row r="166" spans="4:11" ht="12.75">
      <c r="D166" s="5"/>
      <c r="E166" s="5"/>
      <c r="J166"/>
      <c r="K166"/>
    </row>
    <row r="167" spans="4:11" ht="12.75">
      <c r="D167" s="5"/>
      <c r="E167" s="5"/>
      <c r="J167"/>
      <c r="K167"/>
    </row>
    <row r="168" spans="4:11" ht="12.75">
      <c r="D168" s="5"/>
      <c r="E168" s="5"/>
      <c r="J168"/>
      <c r="K168"/>
    </row>
    <row r="169" spans="4:11" ht="12.75">
      <c r="D169" s="5"/>
      <c r="E169" s="5"/>
      <c r="J169"/>
      <c r="K169"/>
    </row>
    <row r="170" spans="4:11" ht="12.75">
      <c r="D170" s="5"/>
      <c r="E170" s="5"/>
      <c r="J170"/>
      <c r="K170"/>
    </row>
    <row r="171" spans="4:11" ht="12.75">
      <c r="D171" s="5"/>
      <c r="E171" s="5"/>
      <c r="J171"/>
      <c r="K171"/>
    </row>
    <row r="172" spans="4:11" ht="12.75">
      <c r="D172" s="5"/>
      <c r="E172" s="5"/>
      <c r="J172"/>
      <c r="K172"/>
    </row>
    <row r="173" spans="4:11" ht="12.75">
      <c r="D173" s="5"/>
      <c r="E173" s="5"/>
      <c r="J173"/>
      <c r="K173"/>
    </row>
    <row r="174" spans="4:11" ht="12.75">
      <c r="D174" s="5"/>
      <c r="E174" s="5"/>
      <c r="J174"/>
      <c r="K174"/>
    </row>
    <row r="175" spans="4:11" ht="12.75">
      <c r="D175" s="5"/>
      <c r="E175" s="5"/>
      <c r="J175"/>
      <c r="K175"/>
    </row>
    <row r="176" spans="4:11" ht="12.75">
      <c r="D176" s="5"/>
      <c r="E176" s="5"/>
      <c r="J176"/>
      <c r="K176"/>
    </row>
    <row r="177" spans="4:11" ht="12.75">
      <c r="D177" s="5"/>
      <c r="E177" s="5"/>
      <c r="J177"/>
      <c r="K177"/>
    </row>
    <row r="178" spans="4:11" ht="12.75">
      <c r="D178" s="5"/>
      <c r="E178" s="5"/>
      <c r="J178"/>
      <c r="K178"/>
    </row>
    <row r="179" spans="4:11" ht="12.75">
      <c r="D179" s="5"/>
      <c r="E179" s="5"/>
      <c r="J179"/>
      <c r="K179"/>
    </row>
    <row r="180" spans="4:11" ht="12.75">
      <c r="D180" s="5"/>
      <c r="E180" s="5"/>
      <c r="J180"/>
      <c r="K180"/>
    </row>
    <row r="181" spans="4:11" ht="12.75">
      <c r="D181" s="5"/>
      <c r="E181" s="5"/>
      <c r="J181"/>
      <c r="K181"/>
    </row>
    <row r="182" spans="3:11" ht="12.75">
      <c r="C182" s="2"/>
      <c r="D182" s="5"/>
      <c r="E182" s="5"/>
      <c r="J182"/>
      <c r="K182"/>
    </row>
    <row r="183" spans="3:11" ht="12.75">
      <c r="C183" s="2"/>
      <c r="D183" s="5"/>
      <c r="E183" s="5"/>
      <c r="J183"/>
      <c r="K183"/>
    </row>
    <row r="184" spans="3:11" ht="12.75">
      <c r="C184" s="2"/>
      <c r="D184" s="5"/>
      <c r="E184" s="5"/>
      <c r="J184"/>
      <c r="K184"/>
    </row>
    <row r="185" spans="3:11" ht="12.75">
      <c r="C185" s="2"/>
      <c r="D185" s="5"/>
      <c r="E185" s="5"/>
      <c r="J185"/>
      <c r="K185"/>
    </row>
    <row r="186" spans="3:11" ht="12.75">
      <c r="C186" s="2"/>
      <c r="D186" s="5"/>
      <c r="E186" s="5"/>
      <c r="J186"/>
      <c r="K186"/>
    </row>
    <row r="187" spans="3:11" ht="12.75">
      <c r="C187" s="2"/>
      <c r="D187" s="5"/>
      <c r="E187" s="5"/>
      <c r="J187"/>
      <c r="K187"/>
    </row>
    <row r="188" spans="3:11" ht="12.75">
      <c r="C188" s="2"/>
      <c r="D188" s="5"/>
      <c r="E188" s="5"/>
      <c r="J188"/>
      <c r="K188"/>
    </row>
    <row r="189" spans="3:11" ht="12.75">
      <c r="C189" s="2"/>
      <c r="D189" s="5"/>
      <c r="E189" s="5"/>
      <c r="J189"/>
      <c r="K189"/>
    </row>
    <row r="190" spans="3:11" ht="12.75">
      <c r="C190" s="2"/>
      <c r="D190" s="5"/>
      <c r="E190" s="5"/>
      <c r="J190"/>
      <c r="K190"/>
    </row>
    <row r="191" spans="3:11" ht="12.75">
      <c r="C191" s="2"/>
      <c r="D191" s="5"/>
      <c r="E191" s="5"/>
      <c r="J191"/>
      <c r="K191"/>
    </row>
    <row r="192" spans="3:11" ht="12.75">
      <c r="C192" s="2"/>
      <c r="D192" s="5"/>
      <c r="E192" s="5"/>
      <c r="J192"/>
      <c r="K192"/>
    </row>
    <row r="193" spans="3:11" ht="12.75">
      <c r="C193" s="2"/>
      <c r="D193" s="5"/>
      <c r="E193" s="5"/>
      <c r="J193"/>
      <c r="K193"/>
    </row>
    <row r="194" spans="3:11" ht="12.75">
      <c r="C194" s="2"/>
      <c r="D194" s="5"/>
      <c r="E194" s="5"/>
      <c r="J194"/>
      <c r="K194"/>
    </row>
    <row r="195" spans="3:11" ht="12.75">
      <c r="C195" s="2"/>
      <c r="D195" s="5"/>
      <c r="E195" s="5"/>
      <c r="J195"/>
      <c r="K195"/>
    </row>
    <row r="196" spans="3:11" ht="12.75">
      <c r="C196" s="2"/>
      <c r="D196" s="5"/>
      <c r="E196" s="5"/>
      <c r="J196"/>
      <c r="K196"/>
    </row>
    <row r="197" spans="3:11" ht="12.75">
      <c r="C197" s="2"/>
      <c r="D197" s="5"/>
      <c r="E197" s="5"/>
      <c r="J197"/>
      <c r="K197"/>
    </row>
    <row r="198" spans="3:11" ht="12.75">
      <c r="C198" s="2"/>
      <c r="D198" s="5"/>
      <c r="E198" s="5"/>
      <c r="J198"/>
      <c r="K198"/>
    </row>
    <row r="199" spans="3:11" ht="12.75">
      <c r="C199" s="2"/>
      <c r="D199" s="5"/>
      <c r="E199" s="5"/>
      <c r="J199"/>
      <c r="K199"/>
    </row>
    <row r="200" spans="3:11" ht="12.75">
      <c r="C200" s="2"/>
      <c r="D200" s="5"/>
      <c r="E200" s="5"/>
      <c r="J200"/>
      <c r="K200"/>
    </row>
    <row r="201" spans="3:11" ht="12.75">
      <c r="C201" s="2"/>
      <c r="D201" s="5"/>
      <c r="E201" s="5"/>
      <c r="J201"/>
      <c r="K201"/>
    </row>
    <row r="202" spans="3:11" ht="12.75">
      <c r="C202" s="2"/>
      <c r="D202" s="5"/>
      <c r="E202" s="5"/>
      <c r="J202"/>
      <c r="K202"/>
    </row>
    <row r="203" spans="3:11" ht="12.75">
      <c r="C203" s="2"/>
      <c r="D203" s="5"/>
      <c r="E203" s="5"/>
      <c r="J203"/>
      <c r="K203"/>
    </row>
    <row r="204" spans="3:11" ht="12.75">
      <c r="C204" s="2"/>
      <c r="D204" s="5"/>
      <c r="E204" s="5"/>
      <c r="J204"/>
      <c r="K204"/>
    </row>
    <row r="205" spans="3:11" ht="12.75">
      <c r="C205" s="2"/>
      <c r="D205" s="5"/>
      <c r="E205" s="5"/>
      <c r="J205"/>
      <c r="K205"/>
    </row>
    <row r="206" spans="3:11" ht="12.75">
      <c r="C206" s="2"/>
      <c r="D206" s="5"/>
      <c r="E206" s="5"/>
      <c r="J206"/>
      <c r="K206"/>
    </row>
    <row r="207" spans="3:11" ht="12.75">
      <c r="C207" s="2"/>
      <c r="D207" s="5"/>
      <c r="E207" s="5"/>
      <c r="J207"/>
      <c r="K207"/>
    </row>
    <row r="208" spans="3:11" ht="12.75">
      <c r="C208" s="2"/>
      <c r="D208" s="5"/>
      <c r="E208" s="5"/>
      <c r="J208"/>
      <c r="K208"/>
    </row>
    <row r="209" spans="3:11" ht="12.75">
      <c r="C209" s="2"/>
      <c r="D209" s="5"/>
      <c r="E209" s="5"/>
      <c r="J209"/>
      <c r="K209"/>
    </row>
    <row r="210" spans="3:11" ht="12.75">
      <c r="C210" s="2"/>
      <c r="D210" s="5"/>
      <c r="E210" s="5"/>
      <c r="J210"/>
      <c r="K210"/>
    </row>
    <row r="211" spans="3:11" ht="12.75">
      <c r="C211" s="2"/>
      <c r="D211" s="5"/>
      <c r="E211" s="5"/>
      <c r="J211"/>
      <c r="K211"/>
    </row>
    <row r="212" spans="3:11" ht="12.75">
      <c r="C212" s="2"/>
      <c r="D212" s="5"/>
      <c r="E212" s="5"/>
      <c r="J212"/>
      <c r="K212"/>
    </row>
    <row r="213" spans="3:11" ht="12.75">
      <c r="C213" s="2"/>
      <c r="D213" s="5"/>
      <c r="E213" s="5"/>
      <c r="J213"/>
      <c r="K213"/>
    </row>
    <row r="214" spans="3:11" ht="12.75">
      <c r="C214" s="2"/>
      <c r="D214" s="5"/>
      <c r="E214" s="5"/>
      <c r="J214"/>
      <c r="K214"/>
    </row>
    <row r="215" spans="3:11" ht="12.75">
      <c r="C215" s="2"/>
      <c r="D215" s="5"/>
      <c r="E215" s="5"/>
      <c r="J215"/>
      <c r="K215"/>
    </row>
    <row r="216" spans="3:11" ht="12.75">
      <c r="C216" s="2"/>
      <c r="D216" s="5"/>
      <c r="E216" s="5"/>
      <c r="J216"/>
      <c r="K216"/>
    </row>
    <row r="217" spans="3:11" ht="12.75">
      <c r="C217" s="2"/>
      <c r="D217" s="5"/>
      <c r="E217" s="5"/>
      <c r="J217"/>
      <c r="K217"/>
    </row>
    <row r="218" spans="3:11" ht="12.75">
      <c r="C218" s="2"/>
      <c r="D218" s="5"/>
      <c r="E218" s="5"/>
      <c r="J218"/>
      <c r="K218"/>
    </row>
    <row r="219" spans="3:11" ht="12.75">
      <c r="C219" s="2"/>
      <c r="D219" s="5"/>
      <c r="E219" s="5"/>
      <c r="J219"/>
      <c r="K219"/>
    </row>
    <row r="220" spans="3:11" ht="12.75">
      <c r="C220" s="2"/>
      <c r="D220" s="5"/>
      <c r="E220" s="5"/>
      <c r="J220"/>
      <c r="K220"/>
    </row>
    <row r="221" spans="3:11" ht="12.75">
      <c r="C221" s="2"/>
      <c r="D221" s="5"/>
      <c r="E221" s="5"/>
      <c r="J221"/>
      <c r="K221"/>
    </row>
    <row r="222" spans="3:11" ht="12.75">
      <c r="C222" s="2"/>
      <c r="D222" s="5"/>
      <c r="E222" s="5"/>
      <c r="J222"/>
      <c r="K222"/>
    </row>
    <row r="223" spans="3:11" ht="12.75">
      <c r="C223" s="2"/>
      <c r="D223" s="5"/>
      <c r="E223" s="5"/>
      <c r="J223"/>
      <c r="K223"/>
    </row>
    <row r="224" spans="3:11" ht="12.75">
      <c r="C224" s="2"/>
      <c r="D224" s="5"/>
      <c r="E224" s="5"/>
      <c r="J224"/>
      <c r="K224"/>
    </row>
    <row r="225" spans="3:11" ht="12.75">
      <c r="C225" s="2"/>
      <c r="D225" s="5"/>
      <c r="E225" s="5"/>
      <c r="J225"/>
      <c r="K225"/>
    </row>
    <row r="226" spans="3:11" ht="12.75">
      <c r="C226" s="2"/>
      <c r="D226" s="5"/>
      <c r="E226" s="5"/>
      <c r="J226"/>
      <c r="K226"/>
    </row>
    <row r="227" spans="3:11" ht="12.75">
      <c r="C227" s="2"/>
      <c r="D227" s="5"/>
      <c r="E227" s="5"/>
      <c r="J227"/>
      <c r="K227"/>
    </row>
    <row r="228" spans="3:11" ht="12.75">
      <c r="C228" s="2"/>
      <c r="D228" s="5"/>
      <c r="E228" s="5"/>
      <c r="J228"/>
      <c r="K228"/>
    </row>
    <row r="229" spans="3:11" ht="12.75">
      <c r="C229" s="2"/>
      <c r="D229" s="5"/>
      <c r="E229" s="5"/>
      <c r="J229"/>
      <c r="K229"/>
    </row>
    <row r="230" spans="3:11" ht="12.75">
      <c r="C230" s="2"/>
      <c r="D230" s="5"/>
      <c r="E230" s="5"/>
      <c r="J230"/>
      <c r="K230"/>
    </row>
    <row r="231" spans="3:11" ht="12.75">
      <c r="C231" s="2"/>
      <c r="D231" s="5"/>
      <c r="E231" s="5"/>
      <c r="J231"/>
      <c r="K231"/>
    </row>
    <row r="232" spans="3:11" ht="12.75">
      <c r="C232" s="2"/>
      <c r="D232" s="5"/>
      <c r="E232" s="5"/>
      <c r="J232"/>
      <c r="K232"/>
    </row>
    <row r="233" spans="3:11" ht="12.75">
      <c r="C233" s="2"/>
      <c r="D233" s="5"/>
      <c r="E233" s="5"/>
      <c r="J233"/>
      <c r="K233"/>
    </row>
    <row r="234" spans="3:11" ht="12.75">
      <c r="C234" s="2"/>
      <c r="D234" s="5"/>
      <c r="E234" s="5"/>
      <c r="J234"/>
      <c r="K234"/>
    </row>
    <row r="235" spans="3:11" ht="12.75">
      <c r="C235" s="2"/>
      <c r="D235" s="5"/>
      <c r="E235" s="5"/>
      <c r="J235"/>
      <c r="K235"/>
    </row>
    <row r="236" spans="3:11" ht="12.75">
      <c r="C236" s="2"/>
      <c r="D236" s="5"/>
      <c r="E236" s="5"/>
      <c r="J236"/>
      <c r="K236"/>
    </row>
    <row r="237" spans="3:11" ht="12.75">
      <c r="C237" s="2"/>
      <c r="D237" s="5"/>
      <c r="E237" s="5"/>
      <c r="J237"/>
      <c r="K237"/>
    </row>
    <row r="238" spans="3:11" ht="12.75">
      <c r="C238" s="2"/>
      <c r="D238" s="5"/>
      <c r="E238" s="5"/>
      <c r="J238"/>
      <c r="K238"/>
    </row>
    <row r="239" spans="3:11" ht="12.75">
      <c r="C239" s="2"/>
      <c r="D239" s="5"/>
      <c r="E239" s="5"/>
      <c r="J239"/>
      <c r="K239"/>
    </row>
    <row r="240" spans="3:11" ht="12.75">
      <c r="C240" s="2"/>
      <c r="D240" s="5"/>
      <c r="E240" s="5"/>
      <c r="J240"/>
      <c r="K240"/>
    </row>
    <row r="241" spans="3:11" ht="12.75">
      <c r="C241" s="2"/>
      <c r="D241" s="5"/>
      <c r="E241" s="5"/>
      <c r="J241"/>
      <c r="K241"/>
    </row>
    <row r="242" spans="3:11" ht="12.75">
      <c r="C242" s="2"/>
      <c r="D242" s="5"/>
      <c r="E242" s="5"/>
      <c r="J242"/>
      <c r="K242"/>
    </row>
    <row r="243" spans="3:11" ht="12.75">
      <c r="C243" s="2"/>
      <c r="D243" s="5"/>
      <c r="E243" s="5"/>
      <c r="J243"/>
      <c r="K243"/>
    </row>
    <row r="244" spans="3:11" ht="12.75">
      <c r="C244" s="2"/>
      <c r="D244" s="5"/>
      <c r="E244" s="5"/>
      <c r="J244"/>
      <c r="K244"/>
    </row>
    <row r="245" spans="3:11" ht="12.75">
      <c r="C245" s="2"/>
      <c r="D245" s="5"/>
      <c r="E245" s="5"/>
      <c r="J245"/>
      <c r="K245"/>
    </row>
    <row r="246" spans="3:11" ht="12.75">
      <c r="C246" s="2"/>
      <c r="D246" s="5"/>
      <c r="E246" s="5"/>
      <c r="J246"/>
      <c r="K246"/>
    </row>
    <row r="247" spans="3:11" ht="12.75">
      <c r="C247" s="2"/>
      <c r="D247" s="5"/>
      <c r="E247" s="5"/>
      <c r="J247"/>
      <c r="K247"/>
    </row>
    <row r="248" spans="3:11" ht="12.75">
      <c r="C248" s="2"/>
      <c r="D248" s="5"/>
      <c r="E248" s="5"/>
      <c r="J248"/>
      <c r="K248"/>
    </row>
    <row r="249" spans="3:11" ht="12.75">
      <c r="C249" s="2"/>
      <c r="D249" s="5"/>
      <c r="E249" s="5"/>
      <c r="J249"/>
      <c r="K249"/>
    </row>
    <row r="250" spans="3:11" ht="12.75">
      <c r="C250" s="2"/>
      <c r="D250" s="5"/>
      <c r="E250" s="5"/>
      <c r="J250"/>
      <c r="K250"/>
    </row>
    <row r="251" spans="3:11" ht="12.75">
      <c r="C251" s="2"/>
      <c r="D251" s="5"/>
      <c r="E251" s="5"/>
      <c r="J251"/>
      <c r="K251"/>
    </row>
    <row r="252" spans="3:11" ht="12.75">
      <c r="C252" s="2"/>
      <c r="D252" s="5"/>
      <c r="E252" s="5"/>
      <c r="J252"/>
      <c r="K252"/>
    </row>
    <row r="253" spans="3:11" ht="12.75">
      <c r="C253" s="2"/>
      <c r="D253" s="5"/>
      <c r="E253" s="5"/>
      <c r="J253"/>
      <c r="K253"/>
    </row>
    <row r="254" spans="3:11" ht="12.75">
      <c r="C254" s="2"/>
      <c r="D254" s="5"/>
      <c r="E254" s="5"/>
      <c r="J254"/>
      <c r="K254"/>
    </row>
    <row r="255" spans="3:11" ht="12.75">
      <c r="C255" s="2"/>
      <c r="D255" s="5"/>
      <c r="E255" s="5"/>
      <c r="J255"/>
      <c r="K255"/>
    </row>
    <row r="256" spans="3:11" ht="12.75">
      <c r="C256" s="2"/>
      <c r="D256" s="5"/>
      <c r="E256" s="5"/>
      <c r="J256"/>
      <c r="K256"/>
    </row>
    <row r="257" spans="3:11" ht="12.75">
      <c r="C257" s="2"/>
      <c r="D257" s="5"/>
      <c r="E257" s="5"/>
      <c r="J257"/>
      <c r="K257"/>
    </row>
    <row r="258" spans="3:11" ht="12.75">
      <c r="C258" s="2"/>
      <c r="D258" s="5"/>
      <c r="E258" s="5"/>
      <c r="J258"/>
      <c r="K258"/>
    </row>
    <row r="259" spans="3:11" ht="12.75">
      <c r="C259" s="2"/>
      <c r="D259" s="5"/>
      <c r="E259" s="5"/>
      <c r="J259"/>
      <c r="K259"/>
    </row>
    <row r="260" spans="3:11" ht="12.75">
      <c r="C260" s="2"/>
      <c r="D260" s="5"/>
      <c r="E260" s="5"/>
      <c r="J260"/>
      <c r="K260"/>
    </row>
    <row r="261" spans="3:11" ht="12.75">
      <c r="C261" s="2"/>
      <c r="D261" s="5"/>
      <c r="E261" s="5"/>
      <c r="J261"/>
      <c r="K261"/>
    </row>
    <row r="262" spans="3:11" ht="12.75">
      <c r="C262" s="2"/>
      <c r="D262" s="5"/>
      <c r="E262" s="5"/>
      <c r="J262"/>
      <c r="K262"/>
    </row>
    <row r="263" spans="3:11" ht="12.75">
      <c r="C263" s="2"/>
      <c r="D263" s="5"/>
      <c r="E263" s="5"/>
      <c r="J263"/>
      <c r="K263"/>
    </row>
    <row r="264" spans="3:11" ht="12.75">
      <c r="C264" s="2"/>
      <c r="D264" s="5"/>
      <c r="E264" s="5"/>
      <c r="J264"/>
      <c r="K264"/>
    </row>
    <row r="265" spans="3:11" ht="12.75">
      <c r="C265" s="2"/>
      <c r="D265" s="5"/>
      <c r="E265" s="5"/>
      <c r="J265"/>
      <c r="K265"/>
    </row>
    <row r="266" spans="3:11" ht="12.75">
      <c r="C266" s="2"/>
      <c r="D266" s="5"/>
      <c r="E266" s="5"/>
      <c r="J266"/>
      <c r="K266"/>
    </row>
    <row r="267" spans="3:11" ht="12.75">
      <c r="C267" s="2"/>
      <c r="D267" s="5"/>
      <c r="E267" s="5"/>
      <c r="J267"/>
      <c r="K267"/>
    </row>
    <row r="268" spans="3:11" ht="12.75">
      <c r="C268" s="2"/>
      <c r="D268" s="5"/>
      <c r="E268" s="5"/>
      <c r="J268"/>
      <c r="K268"/>
    </row>
    <row r="269" spans="3:11" ht="12.75">
      <c r="C269" s="2"/>
      <c r="D269" s="5"/>
      <c r="E269" s="5"/>
      <c r="J269"/>
      <c r="K269"/>
    </row>
    <row r="270" spans="3:11" ht="12.75">
      <c r="C270" s="2"/>
      <c r="D270" s="5"/>
      <c r="E270" s="5"/>
      <c r="J270"/>
      <c r="K270"/>
    </row>
    <row r="271" spans="3:11" ht="12.75">
      <c r="C271" s="2"/>
      <c r="D271" s="5"/>
      <c r="E271" s="5"/>
      <c r="J271"/>
      <c r="K271"/>
    </row>
    <row r="272" spans="3:11" ht="12.75">
      <c r="C272" s="2"/>
      <c r="D272" s="5"/>
      <c r="E272" s="5"/>
      <c r="J272"/>
      <c r="K272"/>
    </row>
    <row r="273" spans="3:11" ht="12.75">
      <c r="C273" s="2"/>
      <c r="D273" s="5"/>
      <c r="E273" s="5"/>
      <c r="J273"/>
      <c r="K273"/>
    </row>
    <row r="274" spans="3:11" ht="12.75">
      <c r="C274" s="2"/>
      <c r="D274" s="5"/>
      <c r="E274" s="5"/>
      <c r="J274"/>
      <c r="K274"/>
    </row>
    <row r="275" spans="3:11" ht="12.75">
      <c r="C275" s="2"/>
      <c r="D275" s="5"/>
      <c r="E275" s="5"/>
      <c r="J275"/>
      <c r="K275"/>
    </row>
    <row r="276" spans="3:11" ht="12.75">
      <c r="C276" s="2"/>
      <c r="D276" s="5"/>
      <c r="E276" s="5"/>
      <c r="J276"/>
      <c r="K276"/>
    </row>
    <row r="277" spans="3:11" ht="12.75">
      <c r="C277" s="2"/>
      <c r="D277" s="5"/>
      <c r="E277" s="5"/>
      <c r="J277"/>
      <c r="K277"/>
    </row>
    <row r="278" spans="3:11" ht="12.75">
      <c r="C278" s="2"/>
      <c r="D278" s="5"/>
      <c r="E278" s="5"/>
      <c r="J278"/>
      <c r="K278"/>
    </row>
    <row r="279" spans="3:11" ht="12.75">
      <c r="C279" s="2"/>
      <c r="D279" s="5"/>
      <c r="E279" s="5"/>
      <c r="J279"/>
      <c r="K279"/>
    </row>
    <row r="280" spans="3:11" ht="12.75">
      <c r="C280" s="2"/>
      <c r="D280" s="5"/>
      <c r="E280" s="5"/>
      <c r="J280"/>
      <c r="K280"/>
    </row>
    <row r="281" spans="3:11" ht="12.75">
      <c r="C281" s="2"/>
      <c r="D281" s="5"/>
      <c r="E281" s="5"/>
      <c r="J281"/>
      <c r="K281"/>
    </row>
    <row r="282" spans="3:11" ht="12.75">
      <c r="C282" s="2"/>
      <c r="D282" s="5"/>
      <c r="E282" s="5"/>
      <c r="J282"/>
      <c r="K282"/>
    </row>
    <row r="283" spans="3:11" ht="12.75">
      <c r="C283" s="2"/>
      <c r="D283" s="5"/>
      <c r="E283" s="5"/>
      <c r="J283"/>
      <c r="K283"/>
    </row>
    <row r="284" spans="3:11" ht="12.75">
      <c r="C284" s="2"/>
      <c r="D284" s="5"/>
      <c r="E284" s="5"/>
      <c r="J284"/>
      <c r="K284"/>
    </row>
    <row r="285" spans="3:11" ht="12.75">
      <c r="C285" s="2"/>
      <c r="D285" s="5"/>
      <c r="E285" s="5"/>
      <c r="J285"/>
      <c r="K285"/>
    </row>
    <row r="286" spans="3:11" ht="12.75">
      <c r="C286" s="2"/>
      <c r="D286" s="5"/>
      <c r="E286" s="5"/>
      <c r="J286"/>
      <c r="K286"/>
    </row>
    <row r="287" spans="3:11" ht="12.75">
      <c r="C287" s="2"/>
      <c r="D287" s="5"/>
      <c r="E287" s="5"/>
      <c r="J287"/>
      <c r="K287"/>
    </row>
    <row r="288" spans="3:11" ht="12.75">
      <c r="C288" s="2"/>
      <c r="D288" s="5"/>
      <c r="E288" s="5"/>
      <c r="J288"/>
      <c r="K288"/>
    </row>
    <row r="289" spans="3:11" ht="12.75">
      <c r="C289" s="2"/>
      <c r="D289" s="5"/>
      <c r="E289" s="5"/>
      <c r="J289"/>
      <c r="K289"/>
    </row>
    <row r="290" spans="3:11" ht="12.75">
      <c r="C290" s="2"/>
      <c r="D290" s="5"/>
      <c r="E290" s="5"/>
      <c r="J290"/>
      <c r="K290"/>
    </row>
    <row r="291" spans="3:11" ht="12.75">
      <c r="C291" s="2"/>
      <c r="D291" s="5"/>
      <c r="E291" s="5"/>
      <c r="J291"/>
      <c r="K291"/>
    </row>
    <row r="292" spans="3:11" ht="12.75">
      <c r="C292" s="2"/>
      <c r="D292" s="5"/>
      <c r="E292" s="5"/>
      <c r="J292"/>
      <c r="K292"/>
    </row>
    <row r="293" spans="3:11" ht="12.75">
      <c r="C293" s="2"/>
      <c r="D293" s="5"/>
      <c r="E293" s="5"/>
      <c r="J293"/>
      <c r="K293"/>
    </row>
    <row r="294" spans="3:11" ht="12.75">
      <c r="C294" s="2"/>
      <c r="D294" s="5"/>
      <c r="E294" s="5"/>
      <c r="J294"/>
      <c r="K294"/>
    </row>
    <row r="295" spans="3:11" ht="12.75">
      <c r="C295" s="2"/>
      <c r="D295" s="5"/>
      <c r="E295" s="5"/>
      <c r="J295"/>
      <c r="K295"/>
    </row>
    <row r="296" spans="3:11" ht="12.75">
      <c r="C296" s="2"/>
      <c r="D296" s="5"/>
      <c r="E296" s="5"/>
      <c r="J296"/>
      <c r="K296"/>
    </row>
    <row r="297" spans="3:11" ht="12.75">
      <c r="C297" s="2"/>
      <c r="D297" s="5"/>
      <c r="E297" s="5"/>
      <c r="J297"/>
      <c r="K297"/>
    </row>
    <row r="298" spans="3:11" ht="12.75">
      <c r="C298" s="2"/>
      <c r="D298" s="5"/>
      <c r="E298" s="5"/>
      <c r="J298"/>
      <c r="K298"/>
    </row>
    <row r="299" spans="3:11" ht="12.75">
      <c r="C299" s="2"/>
      <c r="D299" s="5"/>
      <c r="E299" s="5"/>
      <c r="J299"/>
      <c r="K299"/>
    </row>
    <row r="300" spans="3:11" ht="12.75">
      <c r="C300" s="2"/>
      <c r="D300" s="5"/>
      <c r="E300" s="5"/>
      <c r="J300"/>
      <c r="K300"/>
    </row>
    <row r="301" spans="3:11" ht="12.75">
      <c r="C301" s="2"/>
      <c r="D301" s="5"/>
      <c r="E301" s="5"/>
      <c r="J301"/>
      <c r="K301"/>
    </row>
    <row r="302" spans="3:11" ht="12.75">
      <c r="C302" s="2"/>
      <c r="D302" s="5"/>
      <c r="E302" s="5"/>
      <c r="J302"/>
      <c r="K302"/>
    </row>
    <row r="303" spans="3:11" ht="12.75">
      <c r="C303" s="2"/>
      <c r="D303" s="5"/>
      <c r="E303" s="5"/>
      <c r="J303"/>
      <c r="K303"/>
    </row>
    <row r="304" spans="3:11" ht="12.75">
      <c r="C304" s="2"/>
      <c r="D304" s="5"/>
      <c r="E304" s="5"/>
      <c r="J304"/>
      <c r="K304"/>
    </row>
    <row r="305" spans="3:11" ht="12.75">
      <c r="C305" s="2"/>
      <c r="D305" s="5"/>
      <c r="E305" s="5"/>
      <c r="J305"/>
      <c r="K305"/>
    </row>
    <row r="306" spans="3:11" ht="12.75">
      <c r="C306" s="2"/>
      <c r="D306" s="5"/>
      <c r="E306" s="5"/>
      <c r="J306"/>
      <c r="K306"/>
    </row>
    <row r="307" spans="3:11" ht="12.75">
      <c r="C307" s="2"/>
      <c r="D307" s="5"/>
      <c r="E307" s="5"/>
      <c r="J307"/>
      <c r="K307"/>
    </row>
    <row r="308" spans="3:11" ht="12.75">
      <c r="C308" s="2"/>
      <c r="D308" s="5"/>
      <c r="E308" s="5"/>
      <c r="J308"/>
      <c r="K308"/>
    </row>
    <row r="309" spans="3:11" ht="12.75">
      <c r="C309" s="2"/>
      <c r="D309" s="5"/>
      <c r="E309" s="5"/>
      <c r="J309"/>
      <c r="K309"/>
    </row>
    <row r="310" spans="3:11" ht="12.75">
      <c r="C310" s="2"/>
      <c r="D310" s="5"/>
      <c r="E310" s="5"/>
      <c r="J310"/>
      <c r="K310"/>
    </row>
    <row r="311" spans="3:11" ht="12.75">
      <c r="C311" s="2"/>
      <c r="D311" s="5"/>
      <c r="E311" s="5"/>
      <c r="J311"/>
      <c r="K311"/>
    </row>
    <row r="312" spans="3:11" ht="12.75">
      <c r="C312" s="2"/>
      <c r="D312" s="5"/>
      <c r="E312" s="5"/>
      <c r="J312"/>
      <c r="K312"/>
    </row>
    <row r="313" spans="3:11" ht="12.75">
      <c r="C313" s="2"/>
      <c r="D313" s="5"/>
      <c r="E313" s="5"/>
      <c r="J313"/>
      <c r="K313"/>
    </row>
    <row r="314" spans="3:11" ht="12.75">
      <c r="C314" s="2"/>
      <c r="D314" s="5"/>
      <c r="E314" s="5"/>
      <c r="J314"/>
      <c r="K314"/>
    </row>
    <row r="315" spans="3:11" ht="12.75">
      <c r="C315" s="2"/>
      <c r="D315" s="5"/>
      <c r="E315" s="5"/>
      <c r="J315"/>
      <c r="K315"/>
    </row>
    <row r="316" spans="3:11" ht="12.75">
      <c r="C316" s="2"/>
      <c r="D316" s="5"/>
      <c r="E316" s="5"/>
      <c r="J316"/>
      <c r="K316"/>
    </row>
    <row r="317" spans="3:11" ht="12.75">
      <c r="C317" s="2"/>
      <c r="D317" s="5"/>
      <c r="E317" s="5"/>
      <c r="J317"/>
      <c r="K317"/>
    </row>
    <row r="318" spans="3:11" ht="12.75">
      <c r="C318" s="2"/>
      <c r="D318" s="5"/>
      <c r="E318" s="5"/>
      <c r="J318"/>
      <c r="K318"/>
    </row>
    <row r="319" spans="3:11" ht="12.75">
      <c r="C319" s="2"/>
      <c r="D319" s="5"/>
      <c r="E319" s="5"/>
      <c r="J319"/>
      <c r="K319"/>
    </row>
    <row r="320" spans="3:11" ht="12.75">
      <c r="C320" s="2"/>
      <c r="D320" s="5"/>
      <c r="E320" s="5"/>
      <c r="J320"/>
      <c r="K320"/>
    </row>
    <row r="321" spans="3:11" ht="12.75">
      <c r="C321" s="2"/>
      <c r="D321" s="5"/>
      <c r="E321" s="5"/>
      <c r="J321"/>
      <c r="K321"/>
    </row>
    <row r="322" spans="3:11" ht="12.75">
      <c r="C322" s="2"/>
      <c r="D322" s="5"/>
      <c r="E322" s="5"/>
      <c r="J322"/>
      <c r="K322"/>
    </row>
    <row r="323" spans="3:11" ht="12.75">
      <c r="C323" s="2"/>
      <c r="D323" s="5"/>
      <c r="E323" s="5"/>
      <c r="J323"/>
      <c r="K323"/>
    </row>
    <row r="324" spans="3:11" ht="12.75">
      <c r="C324" s="2"/>
      <c r="D324" s="5"/>
      <c r="E324" s="5"/>
      <c r="J324"/>
      <c r="K324"/>
    </row>
    <row r="325" spans="3:11" ht="12.75">
      <c r="C325" s="2"/>
      <c r="D325" s="5"/>
      <c r="E325" s="5"/>
      <c r="J325"/>
      <c r="K325"/>
    </row>
    <row r="326" spans="3:11" ht="12.75">
      <c r="C326" s="2"/>
      <c r="D326" s="5"/>
      <c r="E326" s="5"/>
      <c r="J326"/>
      <c r="K326"/>
    </row>
    <row r="327" spans="3:11" ht="12.75">
      <c r="C327" s="2"/>
      <c r="D327" s="5"/>
      <c r="E327" s="5"/>
      <c r="J327"/>
      <c r="K327"/>
    </row>
    <row r="328" spans="3:11" ht="12.75">
      <c r="C328" s="2"/>
      <c r="D328" s="5"/>
      <c r="E328" s="5"/>
      <c r="J328"/>
      <c r="K328"/>
    </row>
    <row r="329" spans="3:11" ht="12.75">
      <c r="C329" s="2"/>
      <c r="D329" s="5"/>
      <c r="E329" s="5"/>
      <c r="J329"/>
      <c r="K329"/>
    </row>
    <row r="330" spans="3:11" ht="12.75">
      <c r="C330" s="2"/>
      <c r="D330" s="5"/>
      <c r="E330" s="5"/>
      <c r="J330"/>
      <c r="K330"/>
    </row>
    <row r="331" spans="3:11" ht="12.75">
      <c r="C331" s="2"/>
      <c r="D331" s="5"/>
      <c r="E331" s="5"/>
      <c r="J331"/>
      <c r="K331"/>
    </row>
    <row r="332" spans="3:11" ht="12.75">
      <c r="C332" s="2"/>
      <c r="D332" s="5"/>
      <c r="E332" s="5"/>
      <c r="J332"/>
      <c r="K332"/>
    </row>
    <row r="333" spans="3:11" ht="12.75">
      <c r="C333" s="2"/>
      <c r="D333" s="5"/>
      <c r="E333" s="5"/>
      <c r="J333"/>
      <c r="K333"/>
    </row>
    <row r="334" spans="3:11" ht="12.75">
      <c r="C334" s="2"/>
      <c r="D334" s="5"/>
      <c r="E334" s="5"/>
      <c r="J334"/>
      <c r="K334"/>
    </row>
    <row r="335" spans="3:11" ht="12.75">
      <c r="C335" s="2"/>
      <c r="D335" s="5"/>
      <c r="E335" s="5"/>
      <c r="J335"/>
      <c r="K335"/>
    </row>
    <row r="336" spans="3:11" ht="12.75">
      <c r="C336" s="2"/>
      <c r="D336" s="5"/>
      <c r="E336" s="5"/>
      <c r="J336"/>
      <c r="K336"/>
    </row>
    <row r="337" spans="3:11" ht="12.75">
      <c r="C337" s="2"/>
      <c r="D337" s="5"/>
      <c r="E337" s="5"/>
      <c r="J337"/>
      <c r="K337"/>
    </row>
    <row r="338" spans="3:11" ht="12.75">
      <c r="C338" s="2"/>
      <c r="D338" s="5"/>
      <c r="E338" s="5"/>
      <c r="J338"/>
      <c r="K338"/>
    </row>
    <row r="339" spans="3:11" ht="12.75">
      <c r="C339" s="2"/>
      <c r="D339" s="5"/>
      <c r="E339" s="5"/>
      <c r="J339"/>
      <c r="K339"/>
    </row>
    <row r="340" spans="3:11" ht="12.75">
      <c r="C340" s="2"/>
      <c r="D340" s="5"/>
      <c r="E340" s="5"/>
      <c r="J340"/>
      <c r="K340"/>
    </row>
    <row r="341" spans="3:11" ht="12.75">
      <c r="C341" s="2"/>
      <c r="D341" s="5"/>
      <c r="E341" s="5"/>
      <c r="J341"/>
      <c r="K341"/>
    </row>
    <row r="342" spans="3:11" ht="12.75">
      <c r="C342" s="2"/>
      <c r="D342" s="5"/>
      <c r="E342" s="5"/>
      <c r="J342"/>
      <c r="K342"/>
    </row>
    <row r="343" spans="3:11" ht="12.75">
      <c r="C343" s="2"/>
      <c r="D343" s="5"/>
      <c r="E343" s="5"/>
      <c r="J343"/>
      <c r="K343"/>
    </row>
    <row r="344" spans="3:11" ht="12.75">
      <c r="C344" s="2"/>
      <c r="D344" s="5"/>
      <c r="E344" s="5"/>
      <c r="J344"/>
      <c r="K344"/>
    </row>
    <row r="345" spans="3:11" ht="12.75">
      <c r="C345" s="2"/>
      <c r="D345" s="5"/>
      <c r="E345" s="5"/>
      <c r="J345"/>
      <c r="K345"/>
    </row>
    <row r="346" spans="3:11" ht="12.75">
      <c r="C346" s="2"/>
      <c r="D346" s="5"/>
      <c r="E346" s="5"/>
      <c r="J346"/>
      <c r="K346"/>
    </row>
    <row r="347" spans="3:11" ht="12.75">
      <c r="C347" s="2"/>
      <c r="D347" s="5"/>
      <c r="E347" s="5"/>
      <c r="J347"/>
      <c r="K347"/>
    </row>
    <row r="348" spans="3:11" ht="12.75">
      <c r="C348" s="2"/>
      <c r="D348" s="5"/>
      <c r="E348" s="5"/>
      <c r="J348"/>
      <c r="K348"/>
    </row>
    <row r="349" spans="3:11" ht="12.75">
      <c r="C349" s="2"/>
      <c r="D349" s="5"/>
      <c r="E349" s="5"/>
      <c r="J349"/>
      <c r="K349"/>
    </row>
    <row r="350" spans="3:11" ht="12.75">
      <c r="C350" s="2"/>
      <c r="D350" s="5"/>
      <c r="E350" s="5"/>
      <c r="J350"/>
      <c r="K350"/>
    </row>
    <row r="351" spans="3:11" ht="12.75">
      <c r="C351" s="2"/>
      <c r="D351" s="5"/>
      <c r="E351" s="5"/>
      <c r="J351"/>
      <c r="K351"/>
    </row>
    <row r="352" spans="3:11" ht="12.75">
      <c r="C352" s="2"/>
      <c r="D352" s="5"/>
      <c r="E352" s="5"/>
      <c r="J352"/>
      <c r="K352"/>
    </row>
    <row r="353" spans="3:11" ht="12.75">
      <c r="C353" s="2"/>
      <c r="D353" s="5"/>
      <c r="E353" s="5"/>
      <c r="J353"/>
      <c r="K353"/>
    </row>
    <row r="354" spans="3:11" ht="12.75">
      <c r="C354" s="2"/>
      <c r="D354" s="5"/>
      <c r="E354" s="5"/>
      <c r="J354"/>
      <c r="K354"/>
    </row>
    <row r="355" spans="3:11" ht="12.75">
      <c r="C355" s="2"/>
      <c r="D355" s="5"/>
      <c r="E355" s="5"/>
      <c r="J355"/>
      <c r="K355"/>
    </row>
    <row r="356" spans="3:11" ht="12.75">
      <c r="C356" s="2"/>
      <c r="D356" s="5"/>
      <c r="E356" s="5"/>
      <c r="J356"/>
      <c r="K356"/>
    </row>
    <row r="357" spans="3:11" ht="12.75">
      <c r="C357" s="2"/>
      <c r="D357" s="5"/>
      <c r="E357" s="5"/>
      <c r="J357"/>
      <c r="K357"/>
    </row>
    <row r="358" spans="3:11" ht="12.75">
      <c r="C358" s="2"/>
      <c r="D358" s="5"/>
      <c r="E358" s="5"/>
      <c r="J358"/>
      <c r="K358"/>
    </row>
    <row r="359" spans="3:11" ht="12.75">
      <c r="C359" s="2"/>
      <c r="D359" s="5"/>
      <c r="E359" s="5"/>
      <c r="J359"/>
      <c r="K359"/>
    </row>
    <row r="360" spans="3:11" ht="12.75">
      <c r="C360" s="2"/>
      <c r="D360" s="5"/>
      <c r="E360" s="5"/>
      <c r="J360"/>
      <c r="K360"/>
    </row>
    <row r="361" spans="3:11" ht="12.75">
      <c r="C361" s="2"/>
      <c r="D361" s="5"/>
      <c r="E361" s="5"/>
      <c r="J361"/>
      <c r="K361"/>
    </row>
    <row r="362" spans="3:11" ht="12.75">
      <c r="C362" s="2"/>
      <c r="D362" s="5"/>
      <c r="E362" s="5"/>
      <c r="J362"/>
      <c r="K362"/>
    </row>
    <row r="363" spans="3:11" ht="12.75">
      <c r="C363" s="2"/>
      <c r="D363" s="5"/>
      <c r="E363" s="5"/>
      <c r="J363"/>
      <c r="K363"/>
    </row>
    <row r="364" spans="3:11" ht="12.75">
      <c r="C364" s="2"/>
      <c r="D364" s="5"/>
      <c r="E364" s="5"/>
      <c r="J364"/>
      <c r="K364"/>
    </row>
    <row r="365" spans="3:11" ht="12.75">
      <c r="C365" s="2"/>
      <c r="D365" s="5"/>
      <c r="E365" s="5"/>
      <c r="J365"/>
      <c r="K365"/>
    </row>
    <row r="366" spans="3:11" ht="12.75">
      <c r="C366" s="2"/>
      <c r="D366" s="5"/>
      <c r="E366" s="5"/>
      <c r="J366"/>
      <c r="K366"/>
    </row>
    <row r="367" spans="3:11" ht="12.75">
      <c r="C367" s="2"/>
      <c r="D367" s="5"/>
      <c r="E367" s="5"/>
      <c r="J367"/>
      <c r="K367"/>
    </row>
    <row r="368" spans="3:11" ht="12.75">
      <c r="C368" s="2"/>
      <c r="D368" s="5"/>
      <c r="E368" s="5"/>
      <c r="J368"/>
      <c r="K368"/>
    </row>
    <row r="369" spans="3:11" ht="12.75">
      <c r="C369" s="2"/>
      <c r="D369" s="5"/>
      <c r="E369" s="5"/>
      <c r="J369"/>
      <c r="K369"/>
    </row>
    <row r="370" spans="3:11" ht="12.75">
      <c r="C370" s="2"/>
      <c r="D370" s="5"/>
      <c r="E370" s="5"/>
      <c r="J370"/>
      <c r="K370"/>
    </row>
    <row r="371" spans="3:11" ht="12.75">
      <c r="C371" s="2"/>
      <c r="D371" s="5"/>
      <c r="E371" s="5"/>
      <c r="J371"/>
      <c r="K371"/>
    </row>
    <row r="372" spans="3:11" ht="12.75">
      <c r="C372" s="2"/>
      <c r="D372" s="5"/>
      <c r="E372" s="5"/>
      <c r="J372"/>
      <c r="K372"/>
    </row>
    <row r="373" spans="3:11" ht="12.75">
      <c r="C373" s="2"/>
      <c r="D373" s="5"/>
      <c r="E373" s="5"/>
      <c r="J373"/>
      <c r="K373"/>
    </row>
    <row r="374" spans="3:11" ht="12.75">
      <c r="C374" s="2"/>
      <c r="D374" s="5"/>
      <c r="E374" s="5"/>
      <c r="J374"/>
      <c r="K374"/>
    </row>
    <row r="375" spans="3:11" ht="12.75">
      <c r="C375" s="2"/>
      <c r="D375" s="5"/>
      <c r="E375" s="5"/>
      <c r="J375"/>
      <c r="K375"/>
    </row>
    <row r="376" spans="3:11" ht="12.75">
      <c r="C376" s="2"/>
      <c r="D376" s="5"/>
      <c r="E376" s="5"/>
      <c r="J376"/>
      <c r="K376"/>
    </row>
    <row r="377" spans="3:11" ht="12.75">
      <c r="C377" s="2"/>
      <c r="D377" s="5"/>
      <c r="E377" s="5"/>
      <c r="J377"/>
      <c r="K377"/>
    </row>
    <row r="378" spans="3:11" ht="12.75">
      <c r="C378" s="2"/>
      <c r="D378" s="5"/>
      <c r="E378" s="5"/>
      <c r="J378"/>
      <c r="K378"/>
    </row>
    <row r="379" spans="3:11" ht="12.75">
      <c r="C379" s="2"/>
      <c r="D379" s="5"/>
      <c r="E379" s="5"/>
      <c r="J379"/>
      <c r="K379"/>
    </row>
    <row r="380" spans="3:11" ht="12.75">
      <c r="C380" s="2"/>
      <c r="D380" s="5"/>
      <c r="E380" s="5"/>
      <c r="J380"/>
      <c r="K380"/>
    </row>
    <row r="381" spans="3:11" ht="12.75">
      <c r="C381" s="2"/>
      <c r="D381" s="5"/>
      <c r="E381" s="5"/>
      <c r="J381"/>
      <c r="K381"/>
    </row>
    <row r="382" spans="3:11" ht="12.75">
      <c r="C382" s="2"/>
      <c r="D382" s="5"/>
      <c r="E382" s="5"/>
      <c r="J382"/>
      <c r="K382"/>
    </row>
    <row r="383" spans="3:11" ht="12.75">
      <c r="C383" s="2"/>
      <c r="D383" s="5"/>
      <c r="E383" s="5"/>
      <c r="J383"/>
      <c r="K383"/>
    </row>
    <row r="384" spans="3:11" ht="12.75">
      <c r="C384" s="2"/>
      <c r="D384" s="5"/>
      <c r="E384" s="5"/>
      <c r="J384"/>
      <c r="K384"/>
    </row>
    <row r="385" spans="3:11" ht="12.75">
      <c r="C385" s="2"/>
      <c r="D385" s="5"/>
      <c r="E385" s="5"/>
      <c r="J385"/>
      <c r="K385"/>
    </row>
    <row r="386" spans="3:11" ht="12.75">
      <c r="C386" s="2"/>
      <c r="D386" s="5"/>
      <c r="E386" s="5"/>
      <c r="J386"/>
      <c r="K386"/>
    </row>
    <row r="387" spans="3:11" ht="12.75">
      <c r="C387" s="2"/>
      <c r="D387" s="5"/>
      <c r="E387" s="5"/>
      <c r="J387"/>
      <c r="K387"/>
    </row>
    <row r="388" spans="3:11" ht="12.75">
      <c r="C388" s="2"/>
      <c r="D388" s="5"/>
      <c r="E388" s="5"/>
      <c r="J388"/>
      <c r="K388"/>
    </row>
    <row r="389" spans="3:11" ht="12.75">
      <c r="C389" s="2"/>
      <c r="D389" s="5"/>
      <c r="E389" s="5"/>
      <c r="J389"/>
      <c r="K389"/>
    </row>
    <row r="390" spans="3:11" ht="12.75">
      <c r="C390" s="2"/>
      <c r="D390" s="5"/>
      <c r="E390" s="5"/>
      <c r="J390"/>
      <c r="K390"/>
    </row>
    <row r="391" spans="3:11" ht="12.75">
      <c r="C391" s="2"/>
      <c r="D391" s="5"/>
      <c r="E391" s="5"/>
      <c r="J391"/>
      <c r="K391"/>
    </row>
    <row r="392" spans="3:11" ht="12.75">
      <c r="C392" s="2"/>
      <c r="D392" s="5"/>
      <c r="E392" s="5"/>
      <c r="J392"/>
      <c r="K392"/>
    </row>
    <row r="393" spans="3:11" ht="12.75">
      <c r="C393" s="2"/>
      <c r="D393" s="5"/>
      <c r="E393" s="5"/>
      <c r="J393"/>
      <c r="K393"/>
    </row>
    <row r="394" spans="3:11" ht="12.75">
      <c r="C394" s="2"/>
      <c r="D394" s="5"/>
      <c r="E394" s="5"/>
      <c r="J394"/>
      <c r="K394"/>
    </row>
    <row r="395" spans="3:11" ht="12.75">
      <c r="C395" s="2"/>
      <c r="D395" s="5"/>
      <c r="E395" s="5"/>
      <c r="J395"/>
      <c r="K395"/>
    </row>
    <row r="396" spans="3:11" ht="12.75">
      <c r="C396" s="2"/>
      <c r="D396" s="5"/>
      <c r="E396" s="5"/>
      <c r="J396"/>
      <c r="K396"/>
    </row>
    <row r="397" spans="3:11" ht="12.75">
      <c r="C397" s="2"/>
      <c r="D397" s="5"/>
      <c r="E397" s="5"/>
      <c r="J397"/>
      <c r="K397"/>
    </row>
    <row r="398" spans="3:11" ht="12.75">
      <c r="C398" s="2"/>
      <c r="D398" s="5"/>
      <c r="E398" s="5"/>
      <c r="J398"/>
      <c r="K398"/>
    </row>
    <row r="399" spans="3:11" ht="12.75">
      <c r="C399" s="2"/>
      <c r="D399" s="5"/>
      <c r="E399" s="5"/>
      <c r="J399"/>
      <c r="K399"/>
    </row>
    <row r="400" spans="3:11" ht="12.75">
      <c r="C400" s="2"/>
      <c r="D400" s="5"/>
      <c r="E400" s="5"/>
      <c r="J400"/>
      <c r="K400"/>
    </row>
    <row r="401" spans="3:11" ht="12.75">
      <c r="C401" s="2"/>
      <c r="D401" s="5"/>
      <c r="E401" s="5"/>
      <c r="J401"/>
      <c r="K401"/>
    </row>
    <row r="402" spans="3:11" ht="12.75">
      <c r="C402" s="2"/>
      <c r="D402" s="5"/>
      <c r="E402" s="5"/>
      <c r="J402"/>
      <c r="K402"/>
    </row>
    <row r="403" spans="3:11" ht="12.75">
      <c r="C403" s="2"/>
      <c r="D403" s="5"/>
      <c r="E403" s="5"/>
      <c r="J403"/>
      <c r="K403"/>
    </row>
    <row r="404" spans="3:11" ht="12.75">
      <c r="C404" s="2"/>
      <c r="D404" s="5"/>
      <c r="E404" s="5"/>
      <c r="J404"/>
      <c r="K404"/>
    </row>
    <row r="405" spans="3:11" ht="12.75">
      <c r="C405" s="2"/>
      <c r="D405" s="5"/>
      <c r="E405" s="5"/>
      <c r="J405"/>
      <c r="K405"/>
    </row>
    <row r="406" spans="3:11" ht="12.75">
      <c r="C406" s="2"/>
      <c r="D406" s="5"/>
      <c r="E406" s="5"/>
      <c r="J406"/>
      <c r="K406"/>
    </row>
    <row r="407" spans="3:11" ht="12.75">
      <c r="C407" s="2"/>
      <c r="D407" s="5"/>
      <c r="E407" s="5"/>
      <c r="J407"/>
      <c r="K407"/>
    </row>
    <row r="408" spans="3:11" ht="12.75">
      <c r="C408" s="2"/>
      <c r="D408" s="5"/>
      <c r="E408" s="5"/>
      <c r="J408"/>
      <c r="K408"/>
    </row>
    <row r="409" spans="3:11" ht="12.75">
      <c r="C409" s="2"/>
      <c r="D409" s="5"/>
      <c r="E409" s="5"/>
      <c r="J409"/>
      <c r="K409"/>
    </row>
    <row r="410" spans="3:11" ht="12.75">
      <c r="C410" s="2"/>
      <c r="D410" s="5"/>
      <c r="E410" s="5"/>
      <c r="J410"/>
      <c r="K410"/>
    </row>
    <row r="411" spans="3:11" ht="12.75">
      <c r="C411" s="2"/>
      <c r="D411" s="5"/>
      <c r="E411" s="5"/>
      <c r="J411"/>
      <c r="K411"/>
    </row>
    <row r="412" spans="3:11" ht="12.75">
      <c r="C412" s="2"/>
      <c r="D412" s="5"/>
      <c r="E412" s="5"/>
      <c r="J412"/>
      <c r="K412"/>
    </row>
    <row r="413" spans="3:11" ht="12.75">
      <c r="C413" s="2"/>
      <c r="D413" s="5"/>
      <c r="E413" s="5"/>
      <c r="J413"/>
      <c r="K413"/>
    </row>
    <row r="414" spans="3:11" ht="12.75">
      <c r="C414" s="2"/>
      <c r="D414" s="5"/>
      <c r="E414" s="5"/>
      <c r="J414"/>
      <c r="K414"/>
    </row>
    <row r="415" spans="3:11" ht="12.75">
      <c r="C415" s="2"/>
      <c r="D415" s="5"/>
      <c r="E415" s="5"/>
      <c r="J415"/>
      <c r="K415"/>
    </row>
    <row r="416" spans="3:11" ht="12.75">
      <c r="C416" s="2"/>
      <c r="D416" s="5"/>
      <c r="E416" s="5"/>
      <c r="J416"/>
      <c r="K416"/>
    </row>
    <row r="417" spans="3:11" ht="12.75">
      <c r="C417" s="2"/>
      <c r="D417" s="5"/>
      <c r="E417" s="5"/>
      <c r="J417"/>
      <c r="K417"/>
    </row>
    <row r="418" spans="3:11" ht="12.75">
      <c r="C418" s="2"/>
      <c r="D418" s="5"/>
      <c r="E418" s="5"/>
      <c r="J418"/>
      <c r="K418"/>
    </row>
    <row r="419" spans="3:11" ht="12.75">
      <c r="C419" s="2"/>
      <c r="D419" s="5"/>
      <c r="E419" s="5"/>
      <c r="J419"/>
      <c r="K419"/>
    </row>
    <row r="420" spans="3:11" ht="12.75">
      <c r="C420" s="2"/>
      <c r="D420" s="5"/>
      <c r="E420" s="5"/>
      <c r="J420"/>
      <c r="K420"/>
    </row>
    <row r="421" spans="3:11" ht="12.75">
      <c r="C421" s="2"/>
      <c r="D421" s="5"/>
      <c r="E421" s="5"/>
      <c r="J421"/>
      <c r="K421"/>
    </row>
    <row r="422" spans="3:11" ht="12.75">
      <c r="C422" s="2"/>
      <c r="D422" s="5"/>
      <c r="E422" s="5"/>
      <c r="J422"/>
      <c r="K422"/>
    </row>
    <row r="423" spans="3:11" ht="12.75">
      <c r="C423" s="2"/>
      <c r="D423" s="5"/>
      <c r="E423" s="5"/>
      <c r="J423"/>
      <c r="K423"/>
    </row>
    <row r="424" spans="3:11" ht="12.75">
      <c r="C424" s="2"/>
      <c r="D424" s="5"/>
      <c r="E424" s="5"/>
      <c r="J424"/>
      <c r="K424"/>
    </row>
    <row r="425" spans="3:11" ht="12.75">
      <c r="C425" s="2"/>
      <c r="D425" s="5"/>
      <c r="E425" s="5"/>
      <c r="J425"/>
      <c r="K425"/>
    </row>
    <row r="426" spans="3:11" ht="12.75">
      <c r="C426" s="2"/>
      <c r="D426" s="5"/>
      <c r="E426" s="5"/>
      <c r="J426"/>
      <c r="K426"/>
    </row>
    <row r="427" spans="3:11" ht="12.75">
      <c r="C427" s="2"/>
      <c r="D427" s="5"/>
      <c r="E427" s="5"/>
      <c r="J427"/>
      <c r="K427"/>
    </row>
    <row r="428" spans="3:11" ht="12.75">
      <c r="C428" s="2"/>
      <c r="D428" s="5"/>
      <c r="E428" s="5"/>
      <c r="J428"/>
      <c r="K428"/>
    </row>
    <row r="429" spans="3:11" ht="12.75">
      <c r="C429" s="2"/>
      <c r="D429" s="5"/>
      <c r="E429" s="5"/>
      <c r="J429"/>
      <c r="K429"/>
    </row>
    <row r="430" spans="3:11" ht="12.75">
      <c r="C430" s="2"/>
      <c r="D430" s="5"/>
      <c r="E430" s="5"/>
      <c r="J430"/>
      <c r="K430"/>
    </row>
    <row r="431" spans="3:11" ht="12.75">
      <c r="C431" s="2"/>
      <c r="D431" s="5"/>
      <c r="E431" s="5"/>
      <c r="J431"/>
      <c r="K431"/>
    </row>
    <row r="432" spans="3:11" ht="12.75">
      <c r="C432" s="2"/>
      <c r="D432" s="5"/>
      <c r="E432" s="5"/>
      <c r="J432"/>
      <c r="K432"/>
    </row>
    <row r="433" spans="3:11" ht="12.75">
      <c r="C433" s="2"/>
      <c r="D433" s="5"/>
      <c r="E433" s="5"/>
      <c r="J433"/>
      <c r="K433"/>
    </row>
    <row r="434" spans="3:11" ht="12.75">
      <c r="C434" s="2"/>
      <c r="D434" s="5"/>
      <c r="E434" s="5"/>
      <c r="J434"/>
      <c r="K434"/>
    </row>
    <row r="435" spans="3:11" ht="12.75">
      <c r="C435" s="2"/>
      <c r="D435" s="5"/>
      <c r="E435" s="5"/>
      <c r="J435"/>
      <c r="K435"/>
    </row>
    <row r="436" spans="3:11" ht="12.75">
      <c r="C436" s="2"/>
      <c r="D436" s="5"/>
      <c r="E436" s="5"/>
      <c r="J436"/>
      <c r="K436"/>
    </row>
    <row r="437" spans="3:11" ht="12.75">
      <c r="C437" s="2"/>
      <c r="D437" s="5"/>
      <c r="E437" s="5"/>
      <c r="J437"/>
      <c r="K437"/>
    </row>
    <row r="438" spans="3:11" ht="12.75">
      <c r="C438" s="2"/>
      <c r="D438" s="5"/>
      <c r="E438" s="5"/>
      <c r="J438"/>
      <c r="K438"/>
    </row>
    <row r="439" spans="3:11" ht="12.75">
      <c r="C439" s="2"/>
      <c r="D439" s="5"/>
      <c r="E439" s="5"/>
      <c r="J439"/>
      <c r="K439"/>
    </row>
    <row r="440" spans="3:11" ht="12.75">
      <c r="C440" s="2"/>
      <c r="D440" s="5"/>
      <c r="E440" s="5"/>
      <c r="J440"/>
      <c r="K440"/>
    </row>
    <row r="441" spans="3:11" ht="12.75">
      <c r="C441" s="2"/>
      <c r="D441" s="5"/>
      <c r="E441" s="5"/>
      <c r="J441"/>
      <c r="K441"/>
    </row>
    <row r="442" spans="3:11" ht="12.75">
      <c r="C442" s="2"/>
      <c r="D442" s="5"/>
      <c r="E442" s="5"/>
      <c r="J442"/>
      <c r="K442"/>
    </row>
    <row r="443" spans="3:11" ht="12.75">
      <c r="C443" s="2"/>
      <c r="D443" s="5"/>
      <c r="E443" s="5"/>
      <c r="J443"/>
      <c r="K443"/>
    </row>
    <row r="444" spans="3:11" ht="12.75">
      <c r="C444" s="2"/>
      <c r="D444" s="5"/>
      <c r="E444" s="5"/>
      <c r="J444"/>
      <c r="K444"/>
    </row>
    <row r="445" spans="3:11" ht="12.75">
      <c r="C445" s="2"/>
      <c r="D445" s="5"/>
      <c r="E445" s="5"/>
      <c r="J445"/>
      <c r="K445"/>
    </row>
    <row r="446" spans="3:11" ht="12.75">
      <c r="C446" s="2"/>
      <c r="D446" s="5"/>
      <c r="E446" s="5"/>
      <c r="J446"/>
      <c r="K446"/>
    </row>
    <row r="447" spans="3:11" ht="12.75">
      <c r="C447" s="2"/>
      <c r="D447" s="5"/>
      <c r="E447" s="5"/>
      <c r="J447"/>
      <c r="K447"/>
    </row>
    <row r="448" spans="3:11" ht="12.75">
      <c r="C448" s="2"/>
      <c r="D448" s="5"/>
      <c r="E448" s="5"/>
      <c r="J448"/>
      <c r="K448"/>
    </row>
    <row r="449" spans="3:11" ht="12.75">
      <c r="C449" s="2"/>
      <c r="D449" s="5"/>
      <c r="E449" s="5"/>
      <c r="J449"/>
      <c r="K449"/>
    </row>
    <row r="450" spans="3:11" ht="12.75">
      <c r="C450" s="2"/>
      <c r="D450" s="5"/>
      <c r="E450" s="5"/>
      <c r="J450"/>
      <c r="K450"/>
    </row>
    <row r="451" spans="3:11" ht="12.75">
      <c r="C451" s="2"/>
      <c r="D451" s="5"/>
      <c r="E451" s="5"/>
      <c r="J451"/>
      <c r="K451"/>
    </row>
    <row r="452" spans="3:11" ht="12.75">
      <c r="C452" s="2"/>
      <c r="D452" s="5"/>
      <c r="E452" s="5"/>
      <c r="J452"/>
      <c r="K452"/>
    </row>
    <row r="453" spans="3:11" ht="12.75">
      <c r="C453" s="2"/>
      <c r="D453" s="5"/>
      <c r="E453" s="5"/>
      <c r="J453"/>
      <c r="K453"/>
    </row>
    <row r="454" spans="3:11" ht="12.75">
      <c r="C454" s="2"/>
      <c r="D454" s="5"/>
      <c r="E454" s="5"/>
      <c r="J454"/>
      <c r="K454"/>
    </row>
    <row r="455" spans="3:11" ht="12.75">
      <c r="C455" s="2"/>
      <c r="D455" s="5"/>
      <c r="E455" s="5"/>
      <c r="J455"/>
      <c r="K455"/>
    </row>
    <row r="456" spans="3:11" ht="12.75">
      <c r="C456" s="2"/>
      <c r="D456" s="5"/>
      <c r="E456" s="5"/>
      <c r="J456"/>
      <c r="K456"/>
    </row>
    <row r="457" spans="3:11" ht="12.75">
      <c r="C457" s="2"/>
      <c r="D457" s="5"/>
      <c r="E457" s="5"/>
      <c r="J457"/>
      <c r="K457"/>
    </row>
    <row r="458" spans="3:11" ht="12.75">
      <c r="C458" s="2"/>
      <c r="D458" s="5"/>
      <c r="E458" s="5"/>
      <c r="J458"/>
      <c r="K458"/>
    </row>
    <row r="459" spans="3:11" ht="12.75">
      <c r="C459" s="2"/>
      <c r="D459" s="5"/>
      <c r="E459" s="5"/>
      <c r="J459"/>
      <c r="K45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admintemp</dc:creator>
  <cp:keywords/>
  <dc:description/>
  <cp:lastModifiedBy>admintemp</cp:lastModifiedBy>
  <cp:lastPrinted>2011-01-28T12:45:15Z</cp:lastPrinted>
  <dcterms:created xsi:type="dcterms:W3CDTF">2009-10-05T08:15:13Z</dcterms:created>
  <dcterms:modified xsi:type="dcterms:W3CDTF">2013-07-23T08:30:14Z</dcterms:modified>
  <cp:category/>
  <cp:version/>
  <cp:contentType/>
  <cp:contentStatus/>
</cp:coreProperties>
</file>