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10/"/>
    </mc:Choice>
  </mc:AlternateContent>
  <xr:revisionPtr revIDLastSave="0" documentId="8_{6AD0B6E5-7211-43AF-B62F-D8084ADAB580}" xr6:coauthVersionLast="46" xr6:coauthVersionMax="46" xr10:uidLastSave="{00000000-0000-0000-0000-000000000000}"/>
  <bookViews>
    <workbookView xWindow="-110" yWindow="-110" windowWidth="19420" windowHeight="10420" xr2:uid="{8B8B7510-1AAE-4BB2-88A1-100AB5797A46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<sst xmlns="http://schemas.openxmlformats.org/spreadsheetml/2006/main" count="69" uniqueCount="45">
  <si>
    <t>Dettaglio Domande Pagabili Decreto 510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</si>
  <si>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</si>
  <si>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</si>
  <si>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</si>
  <si>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</si>
  <si>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</si>
  <si>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</si>
  <si>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</si>
  <si>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</si>
  <si>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</si>
  <si>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</si>
  <si>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</si>
  <si>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</si>
  <si>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</si>
  <si>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</si>
  <si>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</si>
  <si>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</si>
  <si>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</si>
  <si>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</si>
  <si>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</si>
  <si>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</si>
  <si>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</si>
  <si>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</si>
  <si>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</si>
  <si>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</si>
  <si>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</si>
  <si>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</si>
  <si>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</si>
  <si>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</si>
  <si>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</si>
  <si>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</si>
  <si>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</si>
  <si>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</si>
  <si>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Co-Finanziato</t>
  </si>
  <si>
    <t>Ordinario</t>
  </si>
  <si>
    <t>MARCHE</t>
  </si>
  <si>
    <t>CAA Confagricoltura srl</t>
  </si>
  <si>
    <t>CAA Confagricoltura - ASCOLI PICENO - 001</t>
  </si>
  <si>
    <t>COMUNE DI MONTEGALLO</t>
  </si>
  <si>
    <t>AGEA.ASR.2021.1753174</t>
  </si>
  <si>
    <t>Anticipo</t>
  </si>
  <si>
    <t>COMUNE DI TRECASTELLI</t>
  </si>
  <si>
    <t>AGEA.ASR.2021.1909747</t>
  </si>
  <si>
    <t>COMUNE DI PALMIANO</t>
  </si>
  <si>
    <t>AGEA.ASR.2021.1909749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</si>
</sst>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6856F-806C-412E-AA38-17776966D042}">
  <dimension ref="A1:Z6"/>
  <sheetViews>
    <sheetView showGridLines="0" tabSelected="1" workbookViewId="0">
      <selection activeCell="F13" sqref="F13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5.6328125" bestFit="1" customWidth="1"/>
    <col min="5" max="5" width="15.6328125" bestFit="1" customWidth="1"/>
    <col min="6" max="6" width="21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3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35</v>
      </c>
      <c r="D4" s="7" t="s">
        <v>35</v>
      </c>
      <c r="E4" s="7" t="s">
        <v>36</v>
      </c>
      <c r="F4" s="7" t="s">
        <v>37</v>
      </c>
      <c r="G4" s="7">
        <v>2017</v>
      </c>
      <c r="H4" s="7" t="str">
        <f>CONCATENATE("14270338727")</f>
        <v>14270338727</v>
      </c>
      <c r="I4" s="7" t="s">
        <v>30</v>
      </c>
      <c r="J4" s="7" t="s">
        <v>31</v>
      </c>
      <c r="K4" s="7" t="str">
        <f>CONCATENATE("")</f>
        <v/>
      </c>
      <c r="L4" s="7" t="str">
        <f>CONCATENATE("19 19.2 6b")</f>
        <v>19 19.2 6b</v>
      </c>
      <c r="M4" s="7" t="str">
        <f>CONCATENATE("00357070440")</f>
        <v>00357070440</v>
      </c>
      <c r="N4" s="7" t="s">
        <v>38</v>
      </c>
      <c r="O4" s="7" t="s">
        <v>39</v>
      </c>
      <c r="P4" s="8">
        <v>44537</v>
      </c>
      <c r="Q4" s="7" t="s">
        <v>32</v>
      </c>
      <c r="R4" s="7" t="s">
        <v>40</v>
      </c>
      <c r="S4" s="7" t="s">
        <v>33</v>
      </c>
      <c r="T4" s="7"/>
      <c r="U4" s="7" t="s">
        <v>34</v>
      </c>
      <c r="V4" s="9">
        <v>35793.370000000003</v>
      </c>
      <c r="W4" s="9">
        <v>15434.1</v>
      </c>
      <c r="X4" s="9">
        <v>14252.92</v>
      </c>
      <c r="Y4" s="7">
        <v>0</v>
      </c>
      <c r="Z4" s="9">
        <v>6106.35</v>
      </c>
    </row>
    <row r="5" spans="1:26" x14ac:dyDescent="0.35">
      <c r="A5" s="7" t="s">
        <v>27</v>
      </c>
      <c r="B5" s="7" t="s">
        <v>28</v>
      </c>
      <c r="C5" s="7" t="s">
        <v>35</v>
      </c>
      <c r="D5" s="7" t="s">
        <v>35</v>
      </c>
      <c r="E5" s="7" t="s">
        <v>29</v>
      </c>
      <c r="F5" s="7" t="s">
        <v>29</v>
      </c>
      <c r="G5" s="7">
        <v>2017</v>
      </c>
      <c r="H5" s="7" t="str">
        <f>CONCATENATE("14270358121")</f>
        <v>14270358121</v>
      </c>
      <c r="I5" s="7" t="s">
        <v>30</v>
      </c>
      <c r="J5" s="7" t="s">
        <v>31</v>
      </c>
      <c r="K5" s="7" t="str">
        <f>CONCATENATE("")</f>
        <v/>
      </c>
      <c r="L5" s="7" t="str">
        <f>CONCATENATE("19 19.2 6b")</f>
        <v>19 19.2 6b</v>
      </c>
      <c r="M5" s="7" t="str">
        <f>CONCATENATE("02613570429")</f>
        <v>02613570429</v>
      </c>
      <c r="N5" s="7" t="s">
        <v>41</v>
      </c>
      <c r="O5" s="7" t="s">
        <v>42</v>
      </c>
      <c r="P5" s="8">
        <v>44558</v>
      </c>
      <c r="Q5" s="7" t="s">
        <v>32</v>
      </c>
      <c r="R5" s="7" t="s">
        <v>40</v>
      </c>
      <c r="S5" s="7" t="s">
        <v>33</v>
      </c>
      <c r="T5" s="7"/>
      <c r="U5" s="7" t="s">
        <v>34</v>
      </c>
      <c r="V5" s="9">
        <v>91639.35</v>
      </c>
      <c r="W5" s="9">
        <v>39514.89</v>
      </c>
      <c r="X5" s="9">
        <v>36490.79</v>
      </c>
      <c r="Y5" s="7">
        <v>0</v>
      </c>
      <c r="Z5" s="9">
        <v>15633.67</v>
      </c>
    </row>
    <row r="6" spans="1:26" x14ac:dyDescent="0.35">
      <c r="A6" s="7" t="s">
        <v>27</v>
      </c>
      <c r="B6" s="7" t="s">
        <v>28</v>
      </c>
      <c r="C6" s="7" t="s">
        <v>35</v>
      </c>
      <c r="D6" s="7" t="s">
        <v>35</v>
      </c>
      <c r="E6" s="7" t="s">
        <v>29</v>
      </c>
      <c r="F6" s="7" t="s">
        <v>29</v>
      </c>
      <c r="G6" s="7">
        <v>2017</v>
      </c>
      <c r="H6" s="7" t="str">
        <f>CONCATENATE("14270358212")</f>
        <v>14270358212</v>
      </c>
      <c r="I6" s="7" t="s">
        <v>30</v>
      </c>
      <c r="J6" s="7" t="s">
        <v>31</v>
      </c>
      <c r="K6" s="7" t="str">
        <f>CONCATENATE("")</f>
        <v/>
      </c>
      <c r="L6" s="7" t="str">
        <f>CONCATENATE("19 19.2 6b")</f>
        <v>19 19.2 6b</v>
      </c>
      <c r="M6" s="7" t="str">
        <f>CONCATENATE("80001650441")</f>
        <v>80001650441</v>
      </c>
      <c r="N6" s="7" t="s">
        <v>43</v>
      </c>
      <c r="O6" s="7" t="s">
        <v>44</v>
      </c>
      <c r="P6" s="8">
        <v>44558</v>
      </c>
      <c r="Q6" s="7" t="s">
        <v>32</v>
      </c>
      <c r="R6" s="7" t="s">
        <v>40</v>
      </c>
      <c r="S6" s="7" t="s">
        <v>33</v>
      </c>
      <c r="T6" s="7"/>
      <c r="U6" s="7" t="s">
        <v>34</v>
      </c>
      <c r="V6" s="9">
        <v>24760.65</v>
      </c>
      <c r="W6" s="9">
        <v>10676.79</v>
      </c>
      <c r="X6" s="9">
        <v>9859.69</v>
      </c>
      <c r="Y6" s="7">
        <v>0</v>
      </c>
      <c r="Z6" s="9">
        <v>4224.17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12109</vt:lpwstr>
  </property>
  <property fmtid="{D5CDD505-2E9C-101B-9397-08002B2CF9AE}" pid="4" name="OptimizationTime">
    <vt:lpwstr>20211229_1715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2021-12-29T15:07:28Z</dcterms:created>
  <dcterms:modified xsi:type="dcterms:W3CDTF">2021-12-29T15:07:57Z</dcterms:modified>
</cp:coreProperties>
</file>